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2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evan/Desktop/"/>
    </mc:Choice>
  </mc:AlternateContent>
  <xr:revisionPtr revIDLastSave="0" documentId="8_{2C4958C1-A829-CB44-9934-97D2C73598E2}" xr6:coauthVersionLast="36" xr6:coauthVersionMax="36" xr10:uidLastSave="{00000000-0000-0000-0000-000000000000}"/>
  <bookViews>
    <workbookView xWindow="0" yWindow="440" windowWidth="28800" windowHeight="15840" tabRatio="915" activeTab="1" xr2:uid="{00000000-000D-0000-FFFF-FFFF00000000}"/>
  </bookViews>
  <sheets>
    <sheet name="Instructions" sheetId="14" r:id="rId1"/>
    <sheet name="Blank Class Order and scoring" sheetId="15" r:id="rId2"/>
    <sheet name="Primary Teams Scoring Sample" sheetId="9" r:id="rId3"/>
    <sheet name="Secondary Team Scoring Sample" sheetId="13" r:id="rId4"/>
    <sheet name="Placing lookup" sheetId="11" r:id="rId5"/>
  </sheets>
  <definedNames>
    <definedName name="_xlnm.Print_Area" localSheetId="1">'Blank Class Order and scoring'!$A$3:$S$104</definedName>
    <definedName name="_xlnm.Print_Area" localSheetId="2">'Primary Teams Scoring Sample'!$A$1:$H$13</definedName>
    <definedName name="_xlnm.Print_Area" localSheetId="3">'Secondary Team Scoring Sample'!$B$1:$G$32</definedName>
    <definedName name="_xlnm.Print_Titles" localSheetId="1">'Blank Class Order and scoring'!$3:$3</definedName>
  </definedNames>
  <calcPr calcId="181029"/>
</workbook>
</file>

<file path=xl/calcChain.xml><?xml version="1.0" encoding="utf-8"?>
<calcChain xmlns="http://schemas.openxmlformats.org/spreadsheetml/2006/main">
  <c r="Q77" i="15" l="1"/>
  <c r="Q78" i="15"/>
  <c r="Q79" i="15"/>
  <c r="Q80" i="15"/>
  <c r="Q81" i="15"/>
  <c r="Q82" i="15"/>
  <c r="Q83" i="15"/>
  <c r="Q84" i="15"/>
  <c r="Q85" i="15"/>
  <c r="Q86" i="15"/>
  <c r="Q87" i="15"/>
  <c r="Q88" i="15"/>
  <c r="Q89" i="15"/>
  <c r="Q90" i="15"/>
  <c r="Q91" i="15"/>
  <c r="Q93" i="15"/>
  <c r="Q94" i="15"/>
  <c r="Q95" i="15"/>
  <c r="Q96" i="15"/>
  <c r="Q97" i="15"/>
  <c r="Q98" i="15"/>
  <c r="Q99" i="15"/>
  <c r="Q100" i="15"/>
  <c r="Q101" i="15"/>
  <c r="Q102" i="15"/>
  <c r="Q104" i="15"/>
  <c r="Q76" i="15"/>
  <c r="Q45" i="15"/>
  <c r="Q46" i="15"/>
  <c r="Q47" i="15"/>
  <c r="Q48" i="15"/>
  <c r="Q49" i="15"/>
  <c r="Q50" i="15"/>
  <c r="Q51" i="15"/>
  <c r="Q52" i="15"/>
  <c r="Q53" i="15"/>
  <c r="Q54" i="15"/>
  <c r="Q55" i="15"/>
  <c r="Q56" i="15"/>
  <c r="Q57" i="15"/>
  <c r="Q58" i="15"/>
  <c r="Q59" i="15"/>
  <c r="Q60" i="15"/>
  <c r="Q44" i="15"/>
  <c r="Q34" i="15"/>
  <c r="Q35" i="15"/>
  <c r="Q36" i="15"/>
  <c r="Q37" i="15"/>
  <c r="Q38" i="15"/>
  <c r="Q39" i="15"/>
  <c r="Q40" i="15"/>
  <c r="Q41" i="15"/>
  <c r="Q42" i="15"/>
  <c r="Q33" i="15"/>
  <c r="Q31" i="15"/>
  <c r="Q30" i="15"/>
  <c r="Q20" i="15"/>
  <c r="Q21" i="15"/>
  <c r="Q19" i="15"/>
  <c r="Q16" i="15"/>
  <c r="Q17" i="15"/>
  <c r="Q15" i="15"/>
  <c r="Q11" i="15"/>
  <c r="Q12" i="15"/>
  <c r="Q13" i="15"/>
  <c r="Q10" i="15"/>
  <c r="Q63" i="15"/>
  <c r="Q64" i="15"/>
  <c r="Q65" i="15"/>
  <c r="Q66" i="15"/>
  <c r="Q67" i="15"/>
  <c r="Q68" i="15"/>
  <c r="Q69" i="15"/>
  <c r="Q70" i="15"/>
  <c r="Q71" i="15"/>
  <c r="Q72" i="15"/>
  <c r="Q74" i="15"/>
  <c r="Q62" i="15"/>
  <c r="P5" i="15" l="1"/>
  <c r="L5" i="15"/>
</calcChain>
</file>

<file path=xl/sharedStrings.xml><?xml version="1.0" encoding="utf-8"?>
<sst xmlns="http://schemas.openxmlformats.org/spreadsheetml/2006/main" count="522" uniqueCount="259">
  <si>
    <r>
      <t xml:space="preserve">Some 'how to use' tips:
</t>
    </r>
    <r>
      <rPr>
        <sz val="11"/>
        <color theme="1"/>
        <rFont val="Calibri"/>
        <family val="2"/>
        <scheme val="minor"/>
      </rPr>
      <t>BEFORE THE EVENT:
*Enter the Riders name, School, Horse name and IEQ number under the class they have entered - this can be a copy and past from nominate
*ensure that each rider has</t>
    </r>
    <r>
      <rPr>
        <b/>
        <sz val="11"/>
        <color theme="1"/>
        <rFont val="Calibri"/>
        <family val="2"/>
        <scheme val="minor"/>
      </rPr>
      <t xml:space="preserve"> exactly</t>
    </r>
    <r>
      <rPr>
        <sz val="11"/>
        <color theme="1"/>
        <rFont val="Calibri"/>
        <family val="2"/>
        <scheme val="minor"/>
      </rPr>
      <t xml:space="preserve"> the same School name as the other riders from the school (choose one format and copy and paste for all riders from the school)
*As a double check for later enter the riders by school split into tabs for primary and secondary teams - delete any rider/schools with less than three riders.
 * Ensure the first starter for each class is marked by 1st class. Rider order/ 2nd class *marks first rider /3rd class **marks first rider
DURING THE RUNNING:
*Enter the information from the score sheets as they come in *Remember* the order on the score sheets (except for one class), will be different from the spreadsheet ie. the start rider changes and is marked with an '*' or '**'
*Make sure any elimination is marked in the spreadsheet with an 'E'
*If there are any special cirumstances for elimination note them in the comments column (ie missed start/finish).
</t>
    </r>
  </si>
  <si>
    <r>
      <rPr>
        <sz val="11"/>
        <color theme="1"/>
        <rFont val="Calibri"/>
        <family val="2"/>
        <scheme val="minor"/>
      </rPr>
      <t xml:space="preserve">
WHEN ALL CLASSES ARE FINISHED FOR A HEIGHT:
* check that entries have totalled for all three classes
*sort class by highlighting rows containing riders for the specific height only, then select data, sort Z-A this will give riders in order of total score
*check for any riders with same total - placing is then according to the IEQ rules, number the placings in the next column
* at the bottom of the page or in comments identify the rule applied to place for equal scores (saves questions)
*print results for class and display (highlight required class and use 'set print area' (under page layout) - to print completed class only
WHEN ALL CLASSES ARE COMPLETE - TEAM SCORING:
* highlight all primary riders and results and copy to the primary team sheet below existing data, repeat for secondary riders
*IMPORTANT highlight the column of overall scores 'copy' and 'paste special - value only' this stops values recalculating
*unhide columns B-D so the school name is displayed
*highlight all rows and sort by the school name
*delete all riders/schools with less than 3 entries
*delete all class name rows
*add two rows at the bottom of each school
*highlight riders from each school and sort within school (Z-A), if a school has more than 4 riders add two rows at the end of the fourth rider (if a school has 11 riders or more this will need to be repeated
*subtotal the top 3 scores only from each team of 3 or 4 riders to the blank line use auto sum
*due to the small number of teams these can then be placed manually
*check against original team list that all expected teams have a score - then delete original list
*print and display results </t>
    </r>
    <r>
      <rPr>
        <b/>
        <sz val="11"/>
        <color theme="1"/>
        <rFont val="Calibri"/>
        <family val="2"/>
        <scheme val="minor"/>
      </rPr>
      <t xml:space="preserve">
</t>
    </r>
  </si>
  <si>
    <t>CLASS RIDER LIST:  
AM5 First rider as per class list
P&amp;S First Rider has * then follow order
A2 First Rider has ** then follow order</t>
  </si>
  <si>
    <t>Two Phase</t>
  </si>
  <si>
    <t>A2</t>
  </si>
  <si>
    <t>Overall Place</t>
  </si>
  <si>
    <t>Class</t>
  </si>
  <si>
    <t>Time Rnd 1</t>
  </si>
  <si>
    <t>Faults Rnd 2</t>
  </si>
  <si>
    <t>Time Rnd 2</t>
  </si>
  <si>
    <t>Place</t>
  </si>
  <si>
    <t>Class Points</t>
  </si>
  <si>
    <t>Time</t>
  </si>
  <si>
    <t>Class points</t>
  </si>
  <si>
    <t>COMMENTS</t>
  </si>
  <si>
    <t>Primary Qualifier 50cm</t>
  </si>
  <si>
    <t>Paste rider</t>
  </si>
  <si>
    <t>Paste School</t>
  </si>
  <si>
    <t>Paste Horse</t>
  </si>
  <si>
    <t>IEQ</t>
  </si>
  <si>
    <t>Primary Qualifier 60cm</t>
  </si>
  <si>
    <t>Two</t>
  </si>
  <si>
    <t>Phase</t>
  </si>
  <si>
    <t>Primary Qualifier 70cm</t>
  </si>
  <si>
    <t>Primary Qualifier 80cm</t>
  </si>
  <si>
    <t>Primary Qualifier 90cm</t>
  </si>
  <si>
    <t>Secondary Qualifier 70cm</t>
  </si>
  <si>
    <t>Secondary Qualifier 80cm</t>
  </si>
  <si>
    <t>Secondary Qualifier 90cm</t>
  </si>
  <si>
    <t>Secondary Qualifier 100cm</t>
  </si>
  <si>
    <t>Secondary Qualifier 110cm</t>
  </si>
  <si>
    <t>Rider</t>
  </si>
  <si>
    <t>School</t>
  </si>
  <si>
    <t>Horse</t>
  </si>
  <si>
    <t>PRIMARY TEAMS</t>
  </si>
  <si>
    <t>Secondary Teams</t>
  </si>
  <si>
    <t>E</t>
  </si>
  <si>
    <t>Secondary Qualifier 120cm</t>
  </si>
  <si>
    <t>SCR</t>
  </si>
  <si>
    <t>1st</t>
  </si>
  <si>
    <t>2nd</t>
  </si>
  <si>
    <t>3rd</t>
  </si>
  <si>
    <t>4th</t>
  </si>
  <si>
    <t>5th</t>
  </si>
  <si>
    <t>Lachlan Lane</t>
  </si>
  <si>
    <t>Ironbark Storm Chaser</t>
  </si>
  <si>
    <t>Tamborine Mountain State School</t>
  </si>
  <si>
    <t>Deni lea Hopkins</t>
  </si>
  <si>
    <t>BERRAGOON TILLY DIVINE</t>
  </si>
  <si>
    <t>All Saints Anglican School - NERANG</t>
  </si>
  <si>
    <t>Pippa Lawson</t>
  </si>
  <si>
    <t>Mr Achibald</t>
  </si>
  <si>
    <t>Holly Taunton</t>
  </si>
  <si>
    <t>Riverside Freedom</t>
  </si>
  <si>
    <t>Livingstone Christian College</t>
  </si>
  <si>
    <t>Sofia Anthony</t>
  </si>
  <si>
    <t>Swing Time Swift</t>
  </si>
  <si>
    <t>Our Lady of the Rosary School- Kenmore</t>
  </si>
  <si>
    <t>Tommy Tucker</t>
  </si>
  <si>
    <t xml:space="preserve">Kirra Nicholls </t>
  </si>
  <si>
    <t>St Michaels College Caboolture</t>
  </si>
  <si>
    <t>Sienna Owen</t>
  </si>
  <si>
    <t>Commentator</t>
  </si>
  <si>
    <t>St Peters Lutheran College- Indooroopilly</t>
  </si>
  <si>
    <t>August Hermann</t>
  </si>
  <si>
    <t>Garnet Venus</t>
  </si>
  <si>
    <t>The Southport School</t>
  </si>
  <si>
    <t>Josephine Hermann</t>
  </si>
  <si>
    <t>Garnet Winchester</t>
  </si>
  <si>
    <t>St Hildas School- Southport</t>
  </si>
  <si>
    <t>Sophie Shaffer</t>
  </si>
  <si>
    <t>Black Layce</t>
  </si>
  <si>
    <t>All Saints Anglican School- Nerang</t>
  </si>
  <si>
    <t>Connor Lane</t>
  </si>
  <si>
    <t>Roseagle Earl</t>
  </si>
  <si>
    <t>Matida My Darlin</t>
  </si>
  <si>
    <t>Jimboomba State School- Jimboomba</t>
  </si>
  <si>
    <t>Ava Eagen</t>
  </si>
  <si>
    <t>Glenhill Seri</t>
  </si>
  <si>
    <t>St Andrews Anglican College- Peregian Springs</t>
  </si>
  <si>
    <t>Phoebe McDonnell</t>
  </si>
  <si>
    <t>Civil Union</t>
  </si>
  <si>
    <t>Rebecca Humphries</t>
  </si>
  <si>
    <t>Super Docs Gold Rush</t>
  </si>
  <si>
    <t>Rivermount College</t>
  </si>
  <si>
    <t>Matisse Weeks</t>
  </si>
  <si>
    <t>Garnet Vanquish</t>
  </si>
  <si>
    <t>Jack Perkins</t>
  </si>
  <si>
    <t>Riverdaire Warregah</t>
  </si>
  <si>
    <t>The Scotts PGC College- Warwick</t>
  </si>
  <si>
    <t>Billie Lowson</t>
  </si>
  <si>
    <t>Royhal Black Jack</t>
  </si>
  <si>
    <t>Zac Goodall</t>
  </si>
  <si>
    <t>Aerowhon Park Remington</t>
  </si>
  <si>
    <t>Silkwood</t>
  </si>
  <si>
    <t>Ava Mathews</t>
  </si>
  <si>
    <t>Chisholm Catholic College</t>
  </si>
  <si>
    <t>Jessica Leary</t>
  </si>
  <si>
    <t>Rayjen Park Milton</t>
  </si>
  <si>
    <t>Beaudesert State High School- Beaudesert</t>
  </si>
  <si>
    <t>Isabella Forsyth</t>
  </si>
  <si>
    <t>Ethereal Duchesse De Bloom</t>
  </si>
  <si>
    <t>Sheldon College</t>
  </si>
  <si>
    <t>Claire Crocombe</t>
  </si>
  <si>
    <t>Its Sandiago</t>
  </si>
  <si>
    <t>Brigidine</t>
  </si>
  <si>
    <t>Olivia Galetto</t>
  </si>
  <si>
    <t>Kismet Anastasia</t>
  </si>
  <si>
    <t>West Morten Anglican College- Karrabin</t>
  </si>
  <si>
    <t>Chailyn Macfarlane</t>
  </si>
  <si>
    <t>Lethal Ed</t>
  </si>
  <si>
    <t>Charlie Hewes</t>
  </si>
  <si>
    <t>Mayor Doc Freckles</t>
  </si>
  <si>
    <t>All Saints Anglican College- Nerang</t>
  </si>
  <si>
    <t>Jayde McKinnon</t>
  </si>
  <si>
    <t>Kenda Park Edwardian</t>
  </si>
  <si>
    <t>Somerset College</t>
  </si>
  <si>
    <t>Zoe Watter</t>
  </si>
  <si>
    <t>Bimbadeen Rebe</t>
  </si>
  <si>
    <t>Somerville House</t>
  </si>
  <si>
    <t>Sophie Peach</t>
  </si>
  <si>
    <t>CWMKAREN Thomas</t>
  </si>
  <si>
    <t xml:space="preserve">Grace Anthony </t>
  </si>
  <si>
    <t>Pure Chance</t>
  </si>
  <si>
    <t>Stuartholme School- Toowong</t>
  </si>
  <si>
    <t>Lily Thatcher</t>
  </si>
  <si>
    <t>Rich Glen Freckled Q</t>
  </si>
  <si>
    <t>Warwick State High School- Warwick</t>
  </si>
  <si>
    <t>Dannan Isherwood</t>
  </si>
  <si>
    <t>Let's Get Loud</t>
  </si>
  <si>
    <t>Tara Corry</t>
  </si>
  <si>
    <t>Booroodabin Sugar N Spice</t>
  </si>
  <si>
    <t>Aquinas College- Ashmore</t>
  </si>
  <si>
    <t>Nathan Moynihan</t>
  </si>
  <si>
    <t>Optimum Time Flash</t>
  </si>
  <si>
    <t>Lorna Clifford</t>
  </si>
  <si>
    <t>Quamby Park Star Show</t>
  </si>
  <si>
    <t>Morten Bay College - Wynnum</t>
  </si>
  <si>
    <t>Keeley Boyd</t>
  </si>
  <si>
    <t>Abbadaire Domatacus</t>
  </si>
  <si>
    <t>Mt St Michaels College</t>
  </si>
  <si>
    <t>Molly Rose Atkinson</t>
  </si>
  <si>
    <t>Tornado</t>
  </si>
  <si>
    <t>St Stephens College- Coomera</t>
  </si>
  <si>
    <t>Paint By Number</t>
  </si>
  <si>
    <t>Taylah Farr</t>
  </si>
  <si>
    <t>He's My Pal</t>
  </si>
  <si>
    <t>Ava Wood</t>
  </si>
  <si>
    <t>Sheratan</t>
  </si>
  <si>
    <t>Sunshine Coast Grammar School- Forest Glen</t>
  </si>
  <si>
    <t>Summer Jacob</t>
  </si>
  <si>
    <t>Daybreak Prince</t>
  </si>
  <si>
    <t>Homeshool Summer Jacob</t>
  </si>
  <si>
    <t>Odette Bell</t>
  </si>
  <si>
    <t>Blue Jeans</t>
  </si>
  <si>
    <t>Ethereal Star Wrangler</t>
  </si>
  <si>
    <t>Fuschia Criss</t>
  </si>
  <si>
    <t>The Eurasian Lynx</t>
  </si>
  <si>
    <t>Tamborine Mountain College</t>
  </si>
  <si>
    <t>Zelamang</t>
  </si>
  <si>
    <t>Jillian Weir</t>
  </si>
  <si>
    <t>Billabong Bluey</t>
  </si>
  <si>
    <t>Clayfield College- Clayfield</t>
  </si>
  <si>
    <t>X Factor</t>
  </si>
  <si>
    <t>Harrison Waldron</t>
  </si>
  <si>
    <t>Ethereal Eclipse</t>
  </si>
  <si>
    <t>Mercedies Mitchell</t>
  </si>
  <si>
    <t>Calypso Charm</t>
  </si>
  <si>
    <t>Bella Anthony</t>
  </si>
  <si>
    <t>Royal Roxanne</t>
  </si>
  <si>
    <t>Cil Dara Oscar</t>
  </si>
  <si>
    <t>Kiana Gibbon</t>
  </si>
  <si>
    <t>Ack Memphis</t>
  </si>
  <si>
    <t>Grace Lutheran College</t>
  </si>
  <si>
    <t>Sophie Krueger</t>
  </si>
  <si>
    <t>Gossip Girl</t>
  </si>
  <si>
    <t>Madison Gunther</t>
  </si>
  <si>
    <t>Talent Thyme</t>
  </si>
  <si>
    <t>Emmanue College-Carrara</t>
  </si>
  <si>
    <t>Claudia Symes</t>
  </si>
  <si>
    <t>Quinzella Z</t>
  </si>
  <si>
    <t>Southern Cross Catholic College</t>
  </si>
  <si>
    <t>Georgia Robertson</t>
  </si>
  <si>
    <t>Delmonico</t>
  </si>
  <si>
    <t>Zali Young</t>
  </si>
  <si>
    <t>Alta Ego</t>
  </si>
  <si>
    <t>St Michaels College- Merrimac</t>
  </si>
  <si>
    <t>Ashleigh Lane</t>
  </si>
  <si>
    <t>Candy Crush</t>
  </si>
  <si>
    <t>Jemma Morton</t>
  </si>
  <si>
    <t>It's Sylvester</t>
  </si>
  <si>
    <t>Savina Oloughlin</t>
  </si>
  <si>
    <t>Luxury Ego Z</t>
  </si>
  <si>
    <t>Ipswich Girls Grammar School- Ipswich</t>
  </si>
  <si>
    <t>Bella Shaw</t>
  </si>
  <si>
    <t>Remington</t>
  </si>
  <si>
    <t>India Cochrane</t>
  </si>
  <si>
    <t>Cochrane Farms Baloo</t>
  </si>
  <si>
    <t>Queen Belle</t>
  </si>
  <si>
    <t>Lillian Dell</t>
  </si>
  <si>
    <t>Just Casper</t>
  </si>
  <si>
    <t>Flying Gerry</t>
  </si>
  <si>
    <t>Aleesha Payne</t>
  </si>
  <si>
    <t>Midnight Oil</t>
  </si>
  <si>
    <t>Sydnie Williams</t>
  </si>
  <si>
    <t>Quintina</t>
  </si>
  <si>
    <t>Lyla Sampson</t>
  </si>
  <si>
    <t>Cassilis Park Figaro</t>
  </si>
  <si>
    <t>John Paul College</t>
  </si>
  <si>
    <t>Sarah Harms</t>
  </si>
  <si>
    <t>Calveton Cavalier</t>
  </si>
  <si>
    <t>Nambour Christian College- Woombye</t>
  </si>
  <si>
    <t>Ben Bates</t>
  </si>
  <si>
    <t>Early Times</t>
  </si>
  <si>
    <t>Immenhof Fame</t>
  </si>
  <si>
    <t>Under Contract</t>
  </si>
  <si>
    <t>River Downs Rhythm</t>
  </si>
  <si>
    <t>Tye Wickham</t>
  </si>
  <si>
    <t>Commando</t>
  </si>
  <si>
    <t>AB Patterson College</t>
  </si>
  <si>
    <t>Something To Talk About</t>
  </si>
  <si>
    <t>Sight Unseen</t>
  </si>
  <si>
    <t>Para Mi Amor</t>
  </si>
  <si>
    <t>Glenwood Park Top Dollar</t>
  </si>
  <si>
    <t>no teams</t>
  </si>
  <si>
    <t>Beaudesret High has 1 team (3 Riders)</t>
  </si>
  <si>
    <t>All Saints has 1 team (3 Riders)</t>
  </si>
  <si>
    <t>Aquinas has 2 teams (8 Riders)</t>
  </si>
  <si>
    <t>Tamborine Mountain has 1 team (3 Riders)</t>
  </si>
  <si>
    <t>Lorenzo Flying</t>
  </si>
  <si>
    <t>Total Faults</t>
  </si>
  <si>
    <t>Retired</t>
  </si>
  <si>
    <t>Fall</t>
  </si>
  <si>
    <t>retired</t>
  </si>
  <si>
    <t>Overall Points</t>
  </si>
  <si>
    <t>Ethereal  Snowdrift</t>
  </si>
  <si>
    <t>Super 2 phase Faults Rnd 1</t>
  </si>
  <si>
    <t>A2 Phase Faults</t>
  </si>
  <si>
    <t>tie back to S2P</t>
  </si>
  <si>
    <t>Total score</t>
  </si>
  <si>
    <t>scr</t>
  </si>
  <si>
    <t>R</t>
  </si>
  <si>
    <t>6th</t>
  </si>
  <si>
    <t>7th</t>
  </si>
  <si>
    <t>8th</t>
  </si>
  <si>
    <t>9th</t>
  </si>
  <si>
    <t>11th</t>
  </si>
  <si>
    <t>12th</t>
  </si>
  <si>
    <t>13th</t>
  </si>
  <si>
    <t>10th</t>
  </si>
  <si>
    <t>Sommerville house has 2 teams (6 Riders)</t>
  </si>
  <si>
    <t>Ind E and scratched Para Mi Amor</t>
  </si>
  <si>
    <t>Tie back to S2P</t>
  </si>
  <si>
    <t>Tie back to S2p</t>
  </si>
  <si>
    <t>Ashlee Lowe</t>
  </si>
  <si>
    <t>15th</t>
  </si>
  <si>
    <t>16th</t>
  </si>
  <si>
    <t>14th</t>
  </si>
  <si>
    <t>1ST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</si>
</sst>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ahoma"/>
      <family val="2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Tahoma"/>
      <family val="2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strike/>
      <sz val="11"/>
      <color theme="1"/>
      <name val="Calibri"/>
      <family val="2"/>
      <scheme val="minor"/>
    </font>
    <font>
      <strike/>
      <sz val="11"/>
      <name val="Calibri"/>
      <family val="2"/>
      <scheme val="minor"/>
    </font>
    <font>
      <sz val="14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1">
    <xf numFmtId="0" fontId="0" fillId="0" borderId="0" xfId="0"/>
    <xf numFmtId="0" fontId="0" fillId="0" borderId="10" xfId="0" applyBorder="1" applyAlignment="1">
      <alignment wrapText="1"/>
    </xf>
    <xf numFmtId="0" fontId="16" fillId="0" borderId="0" xfId="0" applyFont="1" applyAlignment="1">
      <alignment wrapText="1"/>
    </xf>
    <xf numFmtId="0" fontId="0" fillId="0" borderId="11" xfId="0" applyBorder="1" applyAlignment="1">
      <alignment wrapText="1"/>
    </xf>
    <xf numFmtId="0" fontId="0" fillId="0" borderId="0" xfId="0" applyAlignment="1">
      <alignment horizontal="center"/>
    </xf>
    <xf numFmtId="0" fontId="0" fillId="0" borderId="15" xfId="0" applyBorder="1" applyAlignment="1">
      <alignment wrapText="1"/>
    </xf>
    <xf numFmtId="20" fontId="0" fillId="0" borderId="0" xfId="0" applyNumberFormat="1" applyAlignment="1">
      <alignment horizontal="right"/>
    </xf>
    <xf numFmtId="20" fontId="19" fillId="0" borderId="0" xfId="0" applyNumberFormat="1" applyFont="1" applyAlignment="1">
      <alignment horizontal="right"/>
    </xf>
    <xf numFmtId="20" fontId="18" fillId="0" borderId="0" xfId="0" applyNumberFormat="1" applyFont="1" applyAlignment="1">
      <alignment horizontal="right" wrapText="1"/>
    </xf>
    <xf numFmtId="0" fontId="16" fillId="0" borderId="0" xfId="0" applyFont="1"/>
    <xf numFmtId="0" fontId="0" fillId="0" borderId="0" xfId="0" applyAlignment="1">
      <alignment wrapText="1"/>
    </xf>
    <xf numFmtId="0" fontId="20" fillId="0" borderId="23" xfId="0" applyFont="1" applyBorder="1"/>
    <xf numFmtId="0" fontId="19" fillId="0" borderId="0" xfId="0" applyFont="1" applyAlignment="1">
      <alignment horizontal="center"/>
    </xf>
    <xf numFmtId="0" fontId="21" fillId="0" borderId="0" xfId="0" applyFont="1" applyAlignment="1">
      <alignment wrapText="1"/>
    </xf>
    <xf numFmtId="0" fontId="19" fillId="0" borderId="0" xfId="0" applyFont="1"/>
    <xf numFmtId="0" fontId="19" fillId="0" borderId="0" xfId="0" applyFont="1" applyAlignment="1">
      <alignment horizontal="left"/>
    </xf>
    <xf numFmtId="0" fontId="19" fillId="0" borderId="0" xfId="0" applyFont="1" applyAlignment="1">
      <alignment horizontal="right"/>
    </xf>
    <xf numFmtId="0" fontId="23" fillId="0" borderId="23" xfId="0" applyFont="1" applyBorder="1" applyAlignment="1">
      <alignment horizontal="center" vertical="center"/>
    </xf>
    <xf numFmtId="0" fontId="22" fillId="36" borderId="27" xfId="0" applyFont="1" applyFill="1" applyBorder="1" applyAlignment="1">
      <alignment wrapText="1"/>
    </xf>
    <xf numFmtId="0" fontId="22" fillId="38" borderId="27" xfId="0" applyFont="1" applyFill="1" applyBorder="1" applyAlignment="1">
      <alignment wrapText="1"/>
    </xf>
    <xf numFmtId="0" fontId="23" fillId="0" borderId="27" xfId="0" applyFont="1" applyBorder="1" applyAlignment="1">
      <alignment horizontal="center" vertical="center" wrapText="1"/>
    </xf>
    <xf numFmtId="0" fontId="22" fillId="38" borderId="23" xfId="0" applyFont="1" applyFill="1" applyBorder="1" applyAlignment="1">
      <alignment wrapText="1"/>
    </xf>
    <xf numFmtId="0" fontId="23" fillId="33" borderId="19" xfId="0" applyFont="1" applyFill="1" applyBorder="1" applyAlignment="1">
      <alignment wrapText="1"/>
    </xf>
    <xf numFmtId="0" fontId="19" fillId="33" borderId="20" xfId="0" applyFont="1" applyFill="1" applyBorder="1" applyAlignment="1">
      <alignment wrapText="1"/>
    </xf>
    <xf numFmtId="0" fontId="21" fillId="33" borderId="21" xfId="0" applyFont="1" applyFill="1" applyBorder="1" applyAlignment="1">
      <alignment wrapText="1"/>
    </xf>
    <xf numFmtId="0" fontId="21" fillId="33" borderId="22" xfId="0" applyFont="1" applyFill="1" applyBorder="1" applyAlignment="1">
      <alignment horizontal="right" wrapText="1"/>
    </xf>
    <xf numFmtId="0" fontId="19" fillId="0" borderId="24" xfId="0" applyFont="1" applyBorder="1"/>
    <xf numFmtId="0" fontId="19" fillId="0" borderId="12" xfId="0" applyFont="1" applyBorder="1" applyAlignment="1">
      <alignment wrapText="1"/>
    </xf>
    <xf numFmtId="0" fontId="19" fillId="0" borderId="13" xfId="0" applyFont="1" applyBorder="1" applyAlignment="1">
      <alignment wrapText="1"/>
    </xf>
    <xf numFmtId="0" fontId="19" fillId="0" borderId="16" xfId="0" applyFont="1" applyBorder="1" applyAlignment="1">
      <alignment wrapText="1"/>
    </xf>
    <xf numFmtId="0" fontId="19" fillId="0" borderId="18" xfId="0" applyFont="1" applyBorder="1"/>
    <xf numFmtId="20" fontId="24" fillId="0" borderId="0" xfId="0" applyNumberFormat="1" applyFont="1" applyAlignment="1">
      <alignment horizontal="right" wrapText="1"/>
    </xf>
    <xf numFmtId="0" fontId="19" fillId="36" borderId="28" xfId="0" applyFont="1" applyFill="1" applyBorder="1"/>
    <xf numFmtId="0" fontId="19" fillId="38" borderId="28" xfId="0" applyFont="1" applyFill="1" applyBorder="1"/>
    <xf numFmtId="0" fontId="25" fillId="0" borderId="23" xfId="0" applyFont="1" applyBorder="1"/>
    <xf numFmtId="0" fontId="19" fillId="36" borderId="23" xfId="0" applyFont="1" applyFill="1" applyBorder="1"/>
    <xf numFmtId="0" fontId="19" fillId="38" borderId="23" xfId="0" applyFont="1" applyFill="1" applyBorder="1"/>
    <xf numFmtId="0" fontId="19" fillId="0" borderId="23" xfId="0" applyFont="1" applyBorder="1"/>
    <xf numFmtId="0" fontId="19" fillId="0" borderId="17" xfId="0" applyFont="1" applyBorder="1"/>
    <xf numFmtId="0" fontId="19" fillId="33" borderId="21" xfId="0" applyFont="1" applyFill="1" applyBorder="1" applyAlignment="1">
      <alignment wrapText="1"/>
    </xf>
    <xf numFmtId="0" fontId="19" fillId="33" borderId="22" xfId="0" applyFont="1" applyFill="1" applyBorder="1" applyAlignment="1">
      <alignment horizontal="right" wrapText="1"/>
    </xf>
    <xf numFmtId="0" fontId="19" fillId="37" borderId="0" xfId="0" applyFont="1" applyFill="1"/>
    <xf numFmtId="0" fontId="19" fillId="36" borderId="0" xfId="0" applyFont="1" applyFill="1"/>
    <xf numFmtId="0" fontId="19" fillId="38" borderId="0" xfId="0" applyFont="1" applyFill="1"/>
    <xf numFmtId="0" fontId="25" fillId="0" borderId="0" xfId="0" applyFont="1"/>
    <xf numFmtId="0" fontId="21" fillId="0" borderId="0" xfId="0" applyFont="1"/>
    <xf numFmtId="0" fontId="21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0" fillId="0" borderId="23" xfId="0" applyBorder="1"/>
    <xf numFmtId="0" fontId="0" fillId="35" borderId="23" xfId="0" applyFill="1" applyBorder="1"/>
    <xf numFmtId="0" fontId="19" fillId="0" borderId="23" xfId="0" applyFont="1" applyBorder="1" applyAlignment="1">
      <alignment horizontal="center" vertical="center"/>
    </xf>
    <xf numFmtId="0" fontId="22" fillId="36" borderId="25" xfId="0" applyFont="1" applyFill="1" applyBorder="1" applyAlignment="1">
      <alignment horizontal="center"/>
    </xf>
    <xf numFmtId="0" fontId="22" fillId="36" borderId="26" xfId="0" applyFont="1" applyFill="1" applyBorder="1" applyAlignment="1">
      <alignment horizontal="center"/>
    </xf>
    <xf numFmtId="0" fontId="22" fillId="36" borderId="24" xfId="0" applyFont="1" applyFill="1" applyBorder="1" applyAlignment="1">
      <alignment horizontal="center"/>
    </xf>
    <xf numFmtId="0" fontId="22" fillId="38" borderId="25" xfId="0" applyFont="1" applyFill="1" applyBorder="1" applyAlignment="1">
      <alignment horizontal="center"/>
    </xf>
    <xf numFmtId="0" fontId="22" fillId="38" borderId="26" xfId="0" applyFont="1" applyFill="1" applyBorder="1" applyAlignment="1">
      <alignment horizontal="center"/>
    </xf>
    <xf numFmtId="0" fontId="22" fillId="38" borderId="24" xfId="0" applyFont="1" applyFill="1" applyBorder="1" applyAlignment="1">
      <alignment horizontal="center"/>
    </xf>
    <xf numFmtId="0" fontId="23" fillId="34" borderId="29" xfId="0" applyFont="1" applyFill="1" applyBorder="1" applyAlignment="1">
      <alignment horizontal="left" wrapText="1"/>
    </xf>
    <xf numFmtId="0" fontId="23" fillId="34" borderId="30" xfId="0" applyFont="1" applyFill="1" applyBorder="1" applyAlignment="1">
      <alignment horizontal="left" wrapText="1"/>
    </xf>
    <xf numFmtId="0" fontId="19" fillId="33" borderId="33" xfId="0" applyFont="1" applyFill="1" applyBorder="1" applyAlignment="1">
      <alignment wrapText="1"/>
    </xf>
    <xf numFmtId="0" fontId="19" fillId="33" borderId="34" xfId="0" applyFont="1" applyFill="1" applyBorder="1" applyAlignment="1">
      <alignment wrapText="1"/>
    </xf>
    <xf numFmtId="0" fontId="19" fillId="33" borderId="35" xfId="0" applyFont="1" applyFill="1" applyBorder="1" applyAlignment="1">
      <alignment horizontal="right" wrapText="1"/>
    </xf>
    <xf numFmtId="0" fontId="23" fillId="34" borderId="36" xfId="0" applyFont="1" applyFill="1" applyBorder="1" applyAlignment="1">
      <alignment horizontal="left" wrapText="1"/>
    </xf>
    <xf numFmtId="0" fontId="23" fillId="34" borderId="37" xfId="0" applyFont="1" applyFill="1" applyBorder="1" applyAlignment="1">
      <alignment horizontal="left" wrapText="1"/>
    </xf>
    <xf numFmtId="0" fontId="19" fillId="0" borderId="25" xfId="0" applyFont="1" applyBorder="1"/>
    <xf numFmtId="0" fontId="21" fillId="0" borderId="0" xfId="0" applyFont="1" applyAlignment="1">
      <alignment horizontal="center"/>
    </xf>
    <xf numFmtId="0" fontId="27" fillId="0" borderId="38" xfId="0" applyFont="1" applyBorder="1" applyAlignment="1">
      <alignment vertical="center" wrapText="1"/>
    </xf>
    <xf numFmtId="0" fontId="19" fillId="0" borderId="23" xfId="0" applyFont="1" applyBorder="1" applyAlignment="1">
      <alignment horizontal="left"/>
    </xf>
    <xf numFmtId="0" fontId="0" fillId="0" borderId="23" xfId="0" applyBorder="1" applyAlignment="1">
      <alignment horizontal="left"/>
    </xf>
    <xf numFmtId="0" fontId="28" fillId="0" borderId="23" xfId="0" applyFont="1" applyBorder="1"/>
    <xf numFmtId="0" fontId="29" fillId="38" borderId="23" xfId="0" applyFont="1" applyFill="1" applyBorder="1"/>
    <xf numFmtId="0" fontId="29" fillId="0" borderId="17" xfId="0" applyFont="1" applyBorder="1"/>
    <xf numFmtId="0" fontId="29" fillId="0" borderId="24" xfId="0" applyFont="1" applyBorder="1"/>
    <xf numFmtId="0" fontId="29" fillId="0" borderId="18" xfId="0" applyFont="1" applyBorder="1"/>
    <xf numFmtId="0" fontId="29" fillId="0" borderId="12" xfId="0" applyFont="1" applyBorder="1" applyAlignment="1">
      <alignment wrapText="1"/>
    </xf>
    <xf numFmtId="0" fontId="29" fillId="0" borderId="13" xfId="0" applyFont="1" applyBorder="1" applyAlignment="1">
      <alignment wrapText="1"/>
    </xf>
    <xf numFmtId="0" fontId="29" fillId="0" borderId="16" xfId="0" applyFont="1" applyBorder="1" applyAlignment="1">
      <alignment wrapText="1"/>
    </xf>
    <xf numFmtId="0" fontId="19" fillId="0" borderId="39" xfId="0" applyFont="1" applyBorder="1" applyAlignment="1">
      <alignment wrapText="1"/>
    </xf>
    <xf numFmtId="0" fontId="19" fillId="0" borderId="40" xfId="0" applyFont="1" applyBorder="1" applyAlignment="1">
      <alignment wrapText="1"/>
    </xf>
    <xf numFmtId="0" fontId="26" fillId="0" borderId="23" xfId="0" applyFont="1" applyBorder="1"/>
    <xf numFmtId="0" fontId="30" fillId="38" borderId="27" xfId="0" applyFont="1" applyFill="1" applyBorder="1" applyAlignment="1">
      <alignment wrapText="1"/>
    </xf>
    <xf numFmtId="0" fontId="25" fillId="34" borderId="29" xfId="0" applyFont="1" applyFill="1" applyBorder="1" applyAlignment="1">
      <alignment horizontal="left" wrapText="1"/>
    </xf>
    <xf numFmtId="0" fontId="21" fillId="0" borderId="18" xfId="0" applyFont="1" applyBorder="1"/>
    <xf numFmtId="0" fontId="21" fillId="0" borderId="17" xfId="0" applyFont="1" applyBorder="1"/>
    <xf numFmtId="0" fontId="0" fillId="0" borderId="23" xfId="0" applyFont="1" applyBorder="1"/>
    <xf numFmtId="0" fontId="21" fillId="0" borderId="24" xfId="0" applyFont="1" applyBorder="1"/>
    <xf numFmtId="0" fontId="23" fillId="0" borderId="0" xfId="0" applyFont="1" applyBorder="1" applyAlignment="1">
      <alignment horizontal="center"/>
    </xf>
    <xf numFmtId="0" fontId="25" fillId="0" borderId="0" xfId="0" applyFont="1" applyBorder="1"/>
    <xf numFmtId="0" fontId="19" fillId="0" borderId="0" xfId="0" applyFont="1" applyBorder="1" applyAlignment="1">
      <alignment horizontal="center"/>
    </xf>
    <xf numFmtId="0" fontId="19" fillId="0" borderId="0" xfId="0" applyFont="1" applyBorder="1"/>
    <xf numFmtId="0" fontId="21" fillId="0" borderId="0" xfId="0" applyFont="1" applyBorder="1" applyAlignment="1">
      <alignment horizontal="center"/>
    </xf>
    <xf numFmtId="0" fontId="21" fillId="0" borderId="0" xfId="0" applyFont="1" applyBorder="1"/>
    <xf numFmtId="0" fontId="23" fillId="0" borderId="23" xfId="0" applyFont="1" applyBorder="1"/>
    <xf numFmtId="0" fontId="21" fillId="0" borderId="23" xfId="0" applyFont="1" applyBorder="1"/>
    <xf numFmtId="0" fontId="21" fillId="0" borderId="25" xfId="0" applyFont="1" applyBorder="1"/>
    <xf numFmtId="0" fontId="21" fillId="0" borderId="32" xfId="0" applyFont="1" applyBorder="1"/>
    <xf numFmtId="0" fontId="23" fillId="0" borderId="0" xfId="0" applyFont="1" applyBorder="1"/>
    <xf numFmtId="0" fontId="21" fillId="0" borderId="14" xfId="0" applyFont="1" applyBorder="1" applyAlignment="1">
      <alignment horizontal="left" vertical="center"/>
    </xf>
    <xf numFmtId="0" fontId="21" fillId="0" borderId="0" xfId="0" applyFont="1" applyAlignment="1">
      <alignment horizontal="center"/>
    </xf>
    <xf numFmtId="0" fontId="23" fillId="0" borderId="0" xfId="0" applyFont="1" applyBorder="1" applyAlignment="1">
      <alignment horizontal="center"/>
    </xf>
    <xf numFmtId="0" fontId="21" fillId="0" borderId="31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2"/>
  <sheetViews>
    <sheetView workbookViewId="0">
      <selection activeCell="A2" sqref="A2"/>
    </sheetView>
  </sheetViews>
  <sheetFormatPr baseColWidth="10" defaultColWidth="8.83203125" defaultRowHeight="15" x14ac:dyDescent="0.2"/>
  <cols>
    <col min="1" max="1" width="255.5" customWidth="1"/>
  </cols>
  <sheetData>
    <row r="1" spans="1:1" ht="229.5" customHeight="1" x14ac:dyDescent="0.2">
      <c r="A1" s="2" t="s">
        <v>0</v>
      </c>
    </row>
    <row r="2" spans="1:1" ht="380" x14ac:dyDescent="0.2">
      <c r="A2" s="2" t="s">
        <v>1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104"/>
  <sheetViews>
    <sheetView tabSelected="1" topLeftCell="A3" zoomScale="80" zoomScaleNormal="80" workbookViewId="0">
      <pane xSplit="1" ySplit="1" topLeftCell="B4" activePane="bottomRight" state="frozen"/>
      <selection activeCell="A3" sqref="A3"/>
      <selection pane="topRight" activeCell="B3" sqref="B3"/>
      <selection pane="bottomLeft" activeCell="A4" sqref="A4"/>
      <selection pane="bottomRight" activeCell="C86" sqref="C86"/>
    </sheetView>
  </sheetViews>
  <sheetFormatPr baseColWidth="10" defaultColWidth="9.1640625" defaultRowHeight="15" x14ac:dyDescent="0.2"/>
  <cols>
    <col min="1" max="1" width="7.5" style="12" bestFit="1" customWidth="1"/>
    <col min="2" max="2" width="35.83203125" style="14" bestFit="1" customWidth="1"/>
    <col min="3" max="3" width="34.83203125" style="14" customWidth="1"/>
    <col min="4" max="4" width="19.33203125" style="14" customWidth="1"/>
    <col min="5" max="5" width="72.6640625" style="16" customWidth="1"/>
    <col min="6" max="6" width="13.5" style="42" bestFit="1" customWidth="1"/>
    <col min="7" max="7" width="7.6640625" style="42" bestFit="1" customWidth="1"/>
    <col min="8" max="8" width="8.1640625" style="42" bestFit="1" customWidth="1"/>
    <col min="9" max="9" width="7.1640625" style="42" bestFit="1" customWidth="1"/>
    <col min="10" max="10" width="9.6640625" style="42" customWidth="1"/>
    <col min="11" max="11" width="8.33203125" style="42" customWidth="1"/>
    <col min="12" max="12" width="8.5" style="42" bestFit="1" customWidth="1"/>
    <col min="13" max="13" width="8.1640625" style="43" bestFit="1" customWidth="1"/>
    <col min="14" max="14" width="7.1640625" style="43" bestFit="1" customWidth="1"/>
    <col min="15" max="15" width="9.1640625" style="43" customWidth="1"/>
    <col min="16" max="16" width="10.5" style="43" customWidth="1"/>
    <col min="17" max="18" width="18.83203125" style="14" bestFit="1" customWidth="1"/>
    <col min="19" max="19" width="15.33203125" style="14" bestFit="1" customWidth="1"/>
    <col min="20" max="16384" width="9.1640625" style="14"/>
  </cols>
  <sheetData>
    <row r="1" spans="1:19" ht="60" customHeight="1" x14ac:dyDescent="0.2">
      <c r="B1" s="13" t="s">
        <v>2</v>
      </c>
      <c r="E1" s="15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</row>
    <row r="2" spans="1:19" ht="60" customHeight="1" x14ac:dyDescent="0.25">
      <c r="B2" s="13"/>
      <c r="E2" s="15"/>
      <c r="F2" s="51" t="s">
        <v>3</v>
      </c>
      <c r="G2" s="52"/>
      <c r="H2" s="52"/>
      <c r="I2" s="52"/>
      <c r="J2" s="52"/>
      <c r="K2" s="53"/>
      <c r="L2" s="52"/>
      <c r="M2" s="54" t="s">
        <v>4</v>
      </c>
      <c r="N2" s="55"/>
      <c r="O2" s="56"/>
      <c r="P2" s="56"/>
      <c r="Q2" s="17" t="s">
        <v>5</v>
      </c>
      <c r="R2" s="17" t="s">
        <v>5</v>
      </c>
    </row>
    <row r="3" spans="1:19" ht="60" customHeight="1" thickBot="1" x14ac:dyDescent="0.3">
      <c r="A3" s="12" t="s">
        <v>6</v>
      </c>
      <c r="B3" s="97"/>
      <c r="C3" s="97"/>
      <c r="D3" s="97"/>
      <c r="E3" s="97"/>
      <c r="F3" s="18" t="s">
        <v>236</v>
      </c>
      <c r="G3" s="18" t="s">
        <v>7</v>
      </c>
      <c r="H3" s="18" t="s">
        <v>8</v>
      </c>
      <c r="I3" s="18" t="s">
        <v>9</v>
      </c>
      <c r="J3" s="18" t="s">
        <v>230</v>
      </c>
      <c r="K3" s="18" t="s">
        <v>10</v>
      </c>
      <c r="L3" s="18" t="s">
        <v>11</v>
      </c>
      <c r="M3" s="19" t="s">
        <v>237</v>
      </c>
      <c r="N3" s="19" t="s">
        <v>12</v>
      </c>
      <c r="O3" s="19" t="s">
        <v>10</v>
      </c>
      <c r="P3" s="19" t="s">
        <v>13</v>
      </c>
      <c r="Q3" s="20" t="s">
        <v>234</v>
      </c>
      <c r="R3" s="20" t="s">
        <v>5</v>
      </c>
      <c r="S3" s="21" t="s">
        <v>14</v>
      </c>
    </row>
    <row r="4" spans="1:19" ht="17.25" hidden="1" customHeight="1" thickBot="1" x14ac:dyDescent="0.25">
      <c r="A4" s="12">
        <v>1</v>
      </c>
      <c r="B4" s="22" t="s">
        <v>15</v>
      </c>
      <c r="C4" s="23"/>
      <c r="D4" s="24"/>
      <c r="E4" s="25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8"/>
      <c r="R4" s="58"/>
      <c r="S4" s="26"/>
    </row>
    <row r="5" spans="1:19" ht="15" hidden="1" customHeight="1" x14ac:dyDescent="0.2">
      <c r="A5" s="12">
        <v>1</v>
      </c>
      <c r="B5" s="27" t="s">
        <v>16</v>
      </c>
      <c r="C5" s="28" t="s">
        <v>17</v>
      </c>
      <c r="D5" s="29" t="s">
        <v>18</v>
      </c>
      <c r="E5" s="30" t="s">
        <v>19</v>
      </c>
      <c r="F5" s="32"/>
      <c r="G5" s="32"/>
      <c r="H5" s="32"/>
      <c r="I5" s="32"/>
      <c r="J5" s="32"/>
      <c r="K5" s="32"/>
      <c r="L5" s="32" t="e">
        <f>VLOOKUP(K5,'Placing lookup'!$A$1:$B$39,2,FALSE)</f>
        <v>#N/A</v>
      </c>
      <c r="M5" s="33"/>
      <c r="N5" s="33"/>
      <c r="O5" s="33"/>
      <c r="P5" s="33" t="e">
        <f>VLOOKUP(O5,'Placing lookup'!$A$1:$B$39,2,FALSE)</f>
        <v>#N/A</v>
      </c>
      <c r="Q5" s="30"/>
      <c r="R5" s="30"/>
      <c r="S5" s="26"/>
    </row>
    <row r="6" spans="1:19" ht="20.25" hidden="1" customHeight="1" x14ac:dyDescent="0.2">
      <c r="A6" s="12">
        <v>1</v>
      </c>
      <c r="B6" s="48"/>
      <c r="C6" s="48"/>
      <c r="D6" s="48"/>
      <c r="E6" s="48"/>
      <c r="F6" s="35"/>
      <c r="G6" s="35"/>
      <c r="H6" s="35"/>
      <c r="I6" s="35"/>
      <c r="J6" s="35"/>
      <c r="K6" s="35"/>
      <c r="L6" s="35"/>
      <c r="M6" s="36"/>
      <c r="N6" s="36"/>
      <c r="O6" s="36"/>
      <c r="P6" s="36"/>
      <c r="Q6" s="38"/>
      <c r="R6" s="38"/>
      <c r="S6" s="26"/>
    </row>
    <row r="7" spans="1:19" ht="20.25" hidden="1" customHeight="1" x14ac:dyDescent="0.2">
      <c r="A7" s="12">
        <v>1</v>
      </c>
      <c r="B7" s="48"/>
      <c r="C7" s="48"/>
      <c r="D7" s="48"/>
      <c r="E7" s="48"/>
      <c r="F7" s="35"/>
      <c r="G7" s="35"/>
      <c r="H7" s="35"/>
      <c r="I7" s="35"/>
      <c r="J7" s="35"/>
      <c r="K7" s="35"/>
      <c r="L7" s="35"/>
      <c r="M7" s="36"/>
      <c r="N7" s="36"/>
      <c r="O7" s="36"/>
      <c r="P7" s="36"/>
      <c r="Q7" s="38"/>
      <c r="R7" s="38"/>
      <c r="S7" s="26"/>
    </row>
    <row r="8" spans="1:19" ht="16.5" hidden="1" customHeight="1" thickBot="1" x14ac:dyDescent="0.25">
      <c r="A8" s="12">
        <v>1</v>
      </c>
      <c r="B8" s="48"/>
      <c r="C8" s="48"/>
      <c r="D8" s="48"/>
      <c r="E8" s="49"/>
      <c r="F8" s="35"/>
      <c r="G8" s="35"/>
      <c r="H8" s="35"/>
      <c r="I8" s="35"/>
      <c r="J8" s="35"/>
      <c r="K8" s="35"/>
      <c r="L8" s="35"/>
      <c r="M8" s="36"/>
      <c r="N8" s="36"/>
      <c r="O8" s="36"/>
      <c r="P8" s="36"/>
      <c r="Q8" s="38"/>
      <c r="R8" s="38"/>
      <c r="S8" s="26"/>
    </row>
    <row r="9" spans="1:19" ht="18" thickBot="1" x14ac:dyDescent="0.25">
      <c r="A9" s="46">
        <v>1</v>
      </c>
      <c r="B9" s="22" t="s">
        <v>15</v>
      </c>
      <c r="C9" s="23"/>
      <c r="D9" s="39"/>
      <c r="E9" s="40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8"/>
      <c r="R9" s="58"/>
      <c r="S9" s="26"/>
    </row>
    <row r="10" spans="1:19" ht="24.75" customHeight="1" thickBot="1" x14ac:dyDescent="0.3">
      <c r="A10" s="46"/>
      <c r="B10" s="77" t="s">
        <v>44</v>
      </c>
      <c r="C10" s="78" t="s">
        <v>45</v>
      </c>
      <c r="D10" s="28">
        <v>7466</v>
      </c>
      <c r="E10" s="30" t="s">
        <v>46</v>
      </c>
      <c r="F10" s="32">
        <v>4</v>
      </c>
      <c r="G10" s="32">
        <v>71.91</v>
      </c>
      <c r="H10" s="32">
        <v>0</v>
      </c>
      <c r="I10" s="32">
        <v>47.56</v>
      </c>
      <c r="J10" s="32">
        <v>4</v>
      </c>
      <c r="K10" s="32">
        <v>4</v>
      </c>
      <c r="L10" s="32">
        <v>27</v>
      </c>
      <c r="M10" s="80">
        <v>4</v>
      </c>
      <c r="N10" s="80">
        <v>61.09</v>
      </c>
      <c r="O10" s="80">
        <v>3</v>
      </c>
      <c r="P10" s="80">
        <v>28</v>
      </c>
      <c r="Q10" s="82">
        <f>P10+L10</f>
        <v>55</v>
      </c>
      <c r="R10" s="82" t="s">
        <v>42</v>
      </c>
      <c r="S10" s="26" t="s">
        <v>238</v>
      </c>
    </row>
    <row r="11" spans="1:19" ht="20.25" customHeight="1" thickBot="1" x14ac:dyDescent="0.3">
      <c r="A11" s="46"/>
      <c r="B11" s="79" t="s">
        <v>47</v>
      </c>
      <c r="C11" s="79" t="s">
        <v>48</v>
      </c>
      <c r="D11" s="48">
        <v>2061</v>
      </c>
      <c r="E11" s="66" t="s">
        <v>49</v>
      </c>
      <c r="F11" s="35">
        <v>0</v>
      </c>
      <c r="G11" s="35">
        <v>74.06</v>
      </c>
      <c r="H11" s="35">
        <v>0</v>
      </c>
      <c r="I11" s="35">
        <v>71.12</v>
      </c>
      <c r="J11" s="35">
        <v>0</v>
      </c>
      <c r="K11" s="35">
        <v>3</v>
      </c>
      <c r="L11" s="35">
        <v>28</v>
      </c>
      <c r="M11" s="80">
        <v>4</v>
      </c>
      <c r="N11" s="80">
        <v>104.67</v>
      </c>
      <c r="O11" s="80">
        <v>4</v>
      </c>
      <c r="P11" s="80">
        <v>27</v>
      </c>
      <c r="Q11" s="82">
        <f t="shared" ref="Q11:Q13" si="0">P11+L11</f>
        <v>55</v>
      </c>
      <c r="R11" s="83" t="s">
        <v>41</v>
      </c>
      <c r="S11" s="26" t="s">
        <v>238</v>
      </c>
    </row>
    <row r="12" spans="1:19" ht="20.25" customHeight="1" x14ac:dyDescent="0.25">
      <c r="A12" s="46"/>
      <c r="B12" s="48" t="s">
        <v>50</v>
      </c>
      <c r="C12" s="48" t="s">
        <v>51</v>
      </c>
      <c r="D12" s="48">
        <v>7459</v>
      </c>
      <c r="E12" s="49" t="s">
        <v>119</v>
      </c>
      <c r="F12" s="35">
        <v>0</v>
      </c>
      <c r="G12" s="35">
        <v>74.91</v>
      </c>
      <c r="H12" s="35">
        <v>0</v>
      </c>
      <c r="I12" s="35">
        <v>61.84</v>
      </c>
      <c r="J12" s="35">
        <v>0</v>
      </c>
      <c r="K12" s="35">
        <v>2</v>
      </c>
      <c r="L12" s="35">
        <v>29</v>
      </c>
      <c r="M12" s="80">
        <v>0</v>
      </c>
      <c r="N12" s="80">
        <v>120.03</v>
      </c>
      <c r="O12" s="80">
        <v>2</v>
      </c>
      <c r="P12" s="80">
        <v>29</v>
      </c>
      <c r="Q12" s="82">
        <f t="shared" si="0"/>
        <v>58</v>
      </c>
      <c r="R12" s="83" t="s">
        <v>40</v>
      </c>
      <c r="S12" s="26"/>
    </row>
    <row r="13" spans="1:19" ht="20.25" customHeight="1" thickBot="1" x14ac:dyDescent="0.3">
      <c r="A13" s="46"/>
      <c r="B13" s="48" t="s">
        <v>52</v>
      </c>
      <c r="C13" s="48" t="s">
        <v>53</v>
      </c>
      <c r="D13" s="48">
        <v>2020</v>
      </c>
      <c r="E13" s="48" t="s">
        <v>54</v>
      </c>
      <c r="F13" s="35">
        <v>0</v>
      </c>
      <c r="G13" s="35">
        <v>68.31</v>
      </c>
      <c r="H13" s="35">
        <v>0</v>
      </c>
      <c r="I13" s="35">
        <v>53.55</v>
      </c>
      <c r="J13" s="35">
        <v>0</v>
      </c>
      <c r="K13" s="35">
        <v>1</v>
      </c>
      <c r="L13" s="35">
        <v>30</v>
      </c>
      <c r="M13" s="80">
        <v>0</v>
      </c>
      <c r="N13" s="80">
        <v>66.59</v>
      </c>
      <c r="O13" s="80">
        <v>1</v>
      </c>
      <c r="P13" s="80">
        <v>30</v>
      </c>
      <c r="Q13" s="82">
        <f t="shared" si="0"/>
        <v>60</v>
      </c>
      <c r="R13" s="83" t="s">
        <v>39</v>
      </c>
      <c r="S13" s="26"/>
    </row>
    <row r="14" spans="1:19" ht="18" thickBot="1" x14ac:dyDescent="0.25">
      <c r="A14" s="46">
        <v>2</v>
      </c>
      <c r="B14" s="22" t="s">
        <v>20</v>
      </c>
      <c r="C14" s="23"/>
      <c r="D14" s="39"/>
      <c r="E14" s="40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8"/>
      <c r="R14" s="58"/>
      <c r="S14" s="26"/>
    </row>
    <row r="15" spans="1:19" ht="19" x14ac:dyDescent="0.25">
      <c r="A15" s="46"/>
      <c r="B15" s="27" t="s">
        <v>55</v>
      </c>
      <c r="C15" s="28" t="s">
        <v>56</v>
      </c>
      <c r="D15" s="28">
        <v>2051</v>
      </c>
      <c r="E15" s="30" t="s">
        <v>57</v>
      </c>
      <c r="F15" s="32">
        <v>4</v>
      </c>
      <c r="G15" s="32">
        <v>71.62</v>
      </c>
      <c r="H15" s="32">
        <v>8</v>
      </c>
      <c r="I15" s="32">
        <v>62.28</v>
      </c>
      <c r="J15" s="32">
        <v>12</v>
      </c>
      <c r="K15" s="32">
        <v>2</v>
      </c>
      <c r="L15" s="32">
        <v>29</v>
      </c>
      <c r="M15" s="80">
        <v>0</v>
      </c>
      <c r="N15" s="80">
        <v>76.47</v>
      </c>
      <c r="O15" s="80">
        <v>3</v>
      </c>
      <c r="P15" s="80">
        <v>28</v>
      </c>
      <c r="Q15" s="82">
        <f>P15+L15</f>
        <v>57</v>
      </c>
      <c r="R15" s="82" t="s">
        <v>40</v>
      </c>
      <c r="S15" s="26"/>
    </row>
    <row r="16" spans="1:19" ht="20.25" customHeight="1" x14ac:dyDescent="0.25">
      <c r="A16" s="46"/>
      <c r="B16" s="48" t="s">
        <v>59</v>
      </c>
      <c r="C16" s="48" t="s">
        <v>58</v>
      </c>
      <c r="D16" s="48">
        <v>2040</v>
      </c>
      <c r="E16" s="49" t="s">
        <v>60</v>
      </c>
      <c r="F16" s="35">
        <v>0</v>
      </c>
      <c r="G16" s="35">
        <v>60.84</v>
      </c>
      <c r="H16" s="35">
        <v>0</v>
      </c>
      <c r="I16" s="35">
        <v>57.47</v>
      </c>
      <c r="J16" s="35">
        <v>0</v>
      </c>
      <c r="K16" s="35">
        <v>1</v>
      </c>
      <c r="L16" s="35">
        <v>30</v>
      </c>
      <c r="M16" s="80">
        <v>0</v>
      </c>
      <c r="N16" s="80">
        <v>74.72</v>
      </c>
      <c r="O16" s="80">
        <v>2</v>
      </c>
      <c r="P16" s="80">
        <v>29</v>
      </c>
      <c r="Q16" s="82">
        <f t="shared" ref="Q16:Q17" si="1">P16+L16</f>
        <v>59</v>
      </c>
      <c r="R16" s="83" t="s">
        <v>39</v>
      </c>
      <c r="S16" s="26"/>
    </row>
    <row r="17" spans="1:19" ht="20.25" customHeight="1" thickBot="1" x14ac:dyDescent="0.3">
      <c r="A17" s="46"/>
      <c r="B17" s="48" t="s">
        <v>61</v>
      </c>
      <c r="C17" s="48" t="s">
        <v>62</v>
      </c>
      <c r="D17" s="48">
        <v>7828</v>
      </c>
      <c r="E17" s="49" t="s">
        <v>63</v>
      </c>
      <c r="F17" s="35"/>
      <c r="G17" s="35"/>
      <c r="H17" s="35"/>
      <c r="I17" s="35"/>
      <c r="J17" s="35"/>
      <c r="K17" s="35" t="s">
        <v>36</v>
      </c>
      <c r="L17" s="35">
        <v>0</v>
      </c>
      <c r="M17" s="80">
        <v>0</v>
      </c>
      <c r="N17" s="80">
        <v>72.290000000000006</v>
      </c>
      <c r="O17" s="80">
        <v>1</v>
      </c>
      <c r="P17" s="80">
        <v>30</v>
      </c>
      <c r="Q17" s="82">
        <f t="shared" si="1"/>
        <v>30</v>
      </c>
      <c r="R17" s="83" t="s">
        <v>41</v>
      </c>
      <c r="S17" s="26"/>
    </row>
    <row r="18" spans="1:19" ht="15.75" customHeight="1" thickBot="1" x14ac:dyDescent="0.25">
      <c r="A18" s="46">
        <v>3</v>
      </c>
      <c r="B18" s="22" t="s">
        <v>23</v>
      </c>
      <c r="C18" s="59"/>
      <c r="D18" s="60"/>
      <c r="E18" s="61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3"/>
      <c r="R18" s="63"/>
      <c r="S18" s="26"/>
    </row>
    <row r="19" spans="1:19" ht="19" x14ac:dyDescent="0.25">
      <c r="A19" s="46"/>
      <c r="B19" s="14" t="s">
        <v>64</v>
      </c>
      <c r="C19" s="37" t="s">
        <v>65</v>
      </c>
      <c r="D19" s="37">
        <v>2044</v>
      </c>
      <c r="E19" s="67" t="s">
        <v>66</v>
      </c>
      <c r="F19" s="35">
        <v>0</v>
      </c>
      <c r="G19" s="35">
        <v>70.25</v>
      </c>
      <c r="H19" s="35">
        <v>0</v>
      </c>
      <c r="I19" s="35">
        <v>59.78</v>
      </c>
      <c r="J19" s="35">
        <v>0</v>
      </c>
      <c r="K19" s="35">
        <v>2</v>
      </c>
      <c r="L19" s="35">
        <v>29</v>
      </c>
      <c r="M19" s="80">
        <v>0</v>
      </c>
      <c r="N19" s="80">
        <v>70.849999999999994</v>
      </c>
      <c r="O19" s="80">
        <v>1</v>
      </c>
      <c r="P19" s="80">
        <v>30</v>
      </c>
      <c r="Q19" s="83">
        <f>P19+L19</f>
        <v>59</v>
      </c>
      <c r="R19" s="83" t="s">
        <v>40</v>
      </c>
      <c r="S19" s="26" t="s">
        <v>238</v>
      </c>
    </row>
    <row r="20" spans="1:19" ht="19" x14ac:dyDescent="0.25">
      <c r="A20" s="46"/>
      <c r="B20" s="48" t="s">
        <v>67</v>
      </c>
      <c r="C20" s="48" t="s">
        <v>68</v>
      </c>
      <c r="D20" s="48">
        <v>2043</v>
      </c>
      <c r="E20" s="68" t="s">
        <v>69</v>
      </c>
      <c r="F20" s="35">
        <v>0</v>
      </c>
      <c r="G20" s="35">
        <v>63.97</v>
      </c>
      <c r="H20" s="35">
        <v>0</v>
      </c>
      <c r="I20" s="35">
        <v>58.97</v>
      </c>
      <c r="J20" s="35">
        <v>0</v>
      </c>
      <c r="K20" s="35">
        <v>1</v>
      </c>
      <c r="L20" s="35">
        <v>30</v>
      </c>
      <c r="M20" s="80">
        <v>0</v>
      </c>
      <c r="N20" s="80">
        <v>76.28</v>
      </c>
      <c r="O20" s="80">
        <v>2</v>
      </c>
      <c r="P20" s="80">
        <v>29</v>
      </c>
      <c r="Q20" s="83">
        <f t="shared" ref="Q20:Q21" si="2">P20+L20</f>
        <v>59</v>
      </c>
      <c r="R20" s="83" t="s">
        <v>39</v>
      </c>
      <c r="S20" s="26" t="s">
        <v>238</v>
      </c>
    </row>
    <row r="21" spans="1:19" ht="20" thickBot="1" x14ac:dyDescent="0.3">
      <c r="A21" s="46"/>
      <c r="B21" s="48" t="s">
        <v>70</v>
      </c>
      <c r="C21" s="48" t="s">
        <v>71</v>
      </c>
      <c r="D21" s="48">
        <v>2036</v>
      </c>
      <c r="E21" s="68" t="s">
        <v>72</v>
      </c>
      <c r="F21" s="35" t="s">
        <v>36</v>
      </c>
      <c r="G21" s="35"/>
      <c r="H21" s="35"/>
      <c r="I21" s="35"/>
      <c r="J21" s="35"/>
      <c r="K21" s="35">
        <v>0</v>
      </c>
      <c r="L21" s="35">
        <v>0</v>
      </c>
      <c r="M21" s="80">
        <v>4</v>
      </c>
      <c r="N21" s="80">
        <v>85.06</v>
      </c>
      <c r="O21" s="80">
        <v>3</v>
      </c>
      <c r="P21" s="80">
        <v>28</v>
      </c>
      <c r="Q21" s="83">
        <f t="shared" si="2"/>
        <v>28</v>
      </c>
      <c r="R21" s="83" t="s">
        <v>41</v>
      </c>
      <c r="S21" s="26"/>
    </row>
    <row r="22" spans="1:19" ht="16.5" hidden="1" customHeight="1" thickBot="1" x14ac:dyDescent="0.25">
      <c r="A22" s="46">
        <v>4</v>
      </c>
      <c r="B22" s="22" t="s">
        <v>24</v>
      </c>
      <c r="C22" s="23"/>
      <c r="D22" s="39"/>
      <c r="E22" s="40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8"/>
      <c r="R22" s="58"/>
      <c r="S22" s="26"/>
    </row>
    <row r="23" spans="1:19" ht="20.25" hidden="1" customHeight="1" x14ac:dyDescent="0.2">
      <c r="A23" s="46">
        <v>4</v>
      </c>
      <c r="B23" s="48"/>
      <c r="C23" s="48"/>
      <c r="D23" s="48"/>
      <c r="E23" s="48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8"/>
      <c r="R23" s="38"/>
      <c r="S23" s="26"/>
    </row>
    <row r="24" spans="1:19" ht="16.5" hidden="1" customHeight="1" thickBot="1" x14ac:dyDescent="0.25">
      <c r="A24" s="46">
        <v>4</v>
      </c>
      <c r="B24" s="48"/>
      <c r="C24" s="48"/>
      <c r="D24" s="48"/>
      <c r="E24" s="48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8"/>
      <c r="R24" s="38"/>
      <c r="S24" s="26"/>
    </row>
    <row r="25" spans="1:19" ht="15.75" hidden="1" customHeight="1" thickBot="1" x14ac:dyDescent="0.25">
      <c r="A25" s="46">
        <v>5</v>
      </c>
      <c r="B25" s="22" t="s">
        <v>25</v>
      </c>
      <c r="C25" s="23"/>
      <c r="D25" s="39"/>
      <c r="E25" s="40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8"/>
      <c r="R25" s="58"/>
      <c r="S25" s="26"/>
    </row>
    <row r="26" spans="1:19" ht="15" hidden="1" customHeight="1" x14ac:dyDescent="0.2">
      <c r="A26" s="46">
        <v>5</v>
      </c>
      <c r="B26" s="27" t="s">
        <v>16</v>
      </c>
      <c r="C26" s="28" t="s">
        <v>17</v>
      </c>
      <c r="D26" s="29" t="s">
        <v>18</v>
      </c>
      <c r="E26" s="30" t="s">
        <v>19</v>
      </c>
      <c r="F26" s="32"/>
      <c r="G26" s="32"/>
      <c r="H26" s="32"/>
      <c r="I26" s="32"/>
      <c r="J26" s="32"/>
      <c r="K26" s="32" t="s">
        <v>21</v>
      </c>
      <c r="L26" s="32" t="s">
        <v>22</v>
      </c>
      <c r="M26" s="32"/>
      <c r="N26" s="32"/>
      <c r="O26" s="32" t="s">
        <v>21</v>
      </c>
      <c r="P26" s="32" t="s">
        <v>21</v>
      </c>
      <c r="Q26" s="30"/>
      <c r="R26" s="30"/>
      <c r="S26" s="26"/>
    </row>
    <row r="27" spans="1:19" ht="20.25" hidden="1" customHeight="1" x14ac:dyDescent="0.2">
      <c r="A27" s="46">
        <v>5</v>
      </c>
      <c r="B27" s="48"/>
      <c r="C27" s="48"/>
      <c r="D27" s="48"/>
      <c r="E27" s="48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8"/>
      <c r="R27" s="38"/>
      <c r="S27" s="26"/>
    </row>
    <row r="28" spans="1:19" ht="20.25" hidden="1" customHeight="1" thickBot="1" x14ac:dyDescent="0.25">
      <c r="A28" s="46">
        <v>5</v>
      </c>
      <c r="B28" s="48"/>
      <c r="C28" s="48"/>
      <c r="D28" s="48"/>
      <c r="E28" s="48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8"/>
      <c r="R28" s="38"/>
      <c r="S28" s="26"/>
    </row>
    <row r="29" spans="1:19" ht="18" thickBot="1" x14ac:dyDescent="0.25">
      <c r="A29" s="46"/>
      <c r="B29" s="22" t="s">
        <v>24</v>
      </c>
      <c r="C29" s="23"/>
      <c r="D29" s="39"/>
      <c r="E29" s="40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8"/>
      <c r="R29" s="58"/>
      <c r="S29" s="26"/>
    </row>
    <row r="30" spans="1:19" ht="19" x14ac:dyDescent="0.25">
      <c r="A30" s="46"/>
      <c r="B30" s="27" t="s">
        <v>73</v>
      </c>
      <c r="C30" s="28" t="s">
        <v>74</v>
      </c>
      <c r="D30" s="29">
        <v>7234</v>
      </c>
      <c r="E30" s="30" t="s">
        <v>46</v>
      </c>
      <c r="F30" s="32">
        <v>0</v>
      </c>
      <c r="G30" s="32">
        <v>44.91</v>
      </c>
      <c r="H30" s="32">
        <v>0</v>
      </c>
      <c r="I30" s="32">
        <v>37.25</v>
      </c>
      <c r="J30" s="32">
        <v>0</v>
      </c>
      <c r="K30" s="32">
        <v>1</v>
      </c>
      <c r="L30" s="32">
        <v>30</v>
      </c>
      <c r="M30" s="80">
        <v>0</v>
      </c>
      <c r="N30" s="80">
        <v>51.21</v>
      </c>
      <c r="O30" s="80">
        <v>1</v>
      </c>
      <c r="P30" s="80">
        <v>30</v>
      </c>
      <c r="Q30" s="82">
        <f>P30+L30</f>
        <v>60</v>
      </c>
      <c r="R30" s="30" t="s">
        <v>39</v>
      </c>
      <c r="S30" s="26"/>
    </row>
    <row r="31" spans="1:19" ht="20.25" customHeight="1" thickBot="1" x14ac:dyDescent="0.3">
      <c r="A31" s="46"/>
      <c r="B31" s="48" t="s">
        <v>254</v>
      </c>
      <c r="C31" s="48" t="s">
        <v>75</v>
      </c>
      <c r="D31" s="48">
        <v>7885</v>
      </c>
      <c r="E31" s="48" t="s">
        <v>76</v>
      </c>
      <c r="F31" s="35">
        <v>0</v>
      </c>
      <c r="G31" s="35">
        <v>62.38</v>
      </c>
      <c r="H31" s="35" t="s">
        <v>36</v>
      </c>
      <c r="I31" s="35"/>
      <c r="J31" s="35"/>
      <c r="K31" s="35">
        <v>0</v>
      </c>
      <c r="L31" s="35">
        <v>0</v>
      </c>
      <c r="M31" s="80">
        <v>0</v>
      </c>
      <c r="N31" s="80">
        <v>73.739999999999995</v>
      </c>
      <c r="O31" s="80">
        <v>2</v>
      </c>
      <c r="P31" s="80">
        <v>29</v>
      </c>
      <c r="Q31" s="82">
        <f>P31+L31</f>
        <v>29</v>
      </c>
      <c r="R31" s="38" t="s">
        <v>40</v>
      </c>
      <c r="S31" s="26"/>
    </row>
    <row r="32" spans="1:19" ht="16.5" customHeight="1" thickBot="1" x14ac:dyDescent="0.25">
      <c r="A32" s="46">
        <v>6</v>
      </c>
      <c r="B32" s="22" t="s">
        <v>26</v>
      </c>
      <c r="C32" s="23"/>
      <c r="D32" s="39"/>
      <c r="E32" s="40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8"/>
      <c r="R32" s="58"/>
      <c r="S32" s="26"/>
    </row>
    <row r="33" spans="1:19" ht="19" x14ac:dyDescent="0.25">
      <c r="A33" s="46"/>
      <c r="B33" s="27" t="s">
        <v>77</v>
      </c>
      <c r="C33" s="28" t="s">
        <v>78</v>
      </c>
      <c r="D33" s="29">
        <v>7630</v>
      </c>
      <c r="E33" s="30" t="s">
        <v>79</v>
      </c>
      <c r="F33" s="32">
        <v>4</v>
      </c>
      <c r="G33" s="32">
        <v>97.57</v>
      </c>
      <c r="H33" s="32">
        <v>0</v>
      </c>
      <c r="I33" s="32">
        <v>69.34</v>
      </c>
      <c r="J33" s="32">
        <v>5</v>
      </c>
      <c r="K33" s="32">
        <v>9</v>
      </c>
      <c r="L33" s="32">
        <v>22</v>
      </c>
      <c r="M33" s="80">
        <v>0</v>
      </c>
      <c r="N33" s="80">
        <v>81.09</v>
      </c>
      <c r="O33" s="80">
        <v>5</v>
      </c>
      <c r="P33" s="80">
        <v>26</v>
      </c>
      <c r="Q33" s="82">
        <f>P33+L33</f>
        <v>48</v>
      </c>
      <c r="R33" s="82" t="s">
        <v>244</v>
      </c>
      <c r="S33" s="26"/>
    </row>
    <row r="34" spans="1:19" ht="20.25" customHeight="1" x14ac:dyDescent="0.25">
      <c r="A34" s="46"/>
      <c r="B34" s="48" t="s">
        <v>80</v>
      </c>
      <c r="C34" s="48" t="s">
        <v>81</v>
      </c>
      <c r="D34" s="48">
        <v>6635</v>
      </c>
      <c r="E34" s="48" t="s">
        <v>119</v>
      </c>
      <c r="F34" s="35">
        <v>0</v>
      </c>
      <c r="G34" s="35">
        <v>64.5</v>
      </c>
      <c r="H34" s="35">
        <v>8</v>
      </c>
      <c r="I34" s="35">
        <v>57.49</v>
      </c>
      <c r="J34" s="35">
        <v>8</v>
      </c>
      <c r="K34" s="35">
        <v>8</v>
      </c>
      <c r="L34" s="35">
        <v>23</v>
      </c>
      <c r="M34" s="80">
        <v>12</v>
      </c>
      <c r="N34" s="80">
        <v>64.53</v>
      </c>
      <c r="O34" s="80">
        <v>8</v>
      </c>
      <c r="P34" s="80">
        <v>23</v>
      </c>
      <c r="Q34" s="82">
        <f t="shared" ref="Q34:Q42" si="3">P34+L34</f>
        <v>46</v>
      </c>
      <c r="R34" s="83" t="s">
        <v>245</v>
      </c>
      <c r="S34" s="26"/>
    </row>
    <row r="35" spans="1:19" ht="19" x14ac:dyDescent="0.25">
      <c r="A35" s="46"/>
      <c r="B35" s="48" t="s">
        <v>82</v>
      </c>
      <c r="C35" s="48" t="s">
        <v>83</v>
      </c>
      <c r="D35" s="48">
        <v>7870</v>
      </c>
      <c r="E35" s="48" t="s">
        <v>84</v>
      </c>
      <c r="F35" s="35">
        <v>4</v>
      </c>
      <c r="G35" s="35">
        <v>61.62</v>
      </c>
      <c r="H35" s="35">
        <v>0</v>
      </c>
      <c r="I35" s="35">
        <v>51.06</v>
      </c>
      <c r="J35" s="35">
        <v>4</v>
      </c>
      <c r="K35" s="35">
        <v>4</v>
      </c>
      <c r="L35" s="35">
        <v>27</v>
      </c>
      <c r="M35" s="80">
        <v>12</v>
      </c>
      <c r="N35" s="80">
        <v>132.16</v>
      </c>
      <c r="O35" s="80">
        <v>9</v>
      </c>
      <c r="P35" s="80">
        <v>22</v>
      </c>
      <c r="Q35" s="82">
        <f t="shared" si="3"/>
        <v>49</v>
      </c>
      <c r="R35" s="83" t="s">
        <v>242</v>
      </c>
      <c r="S35" s="26" t="s">
        <v>238</v>
      </c>
    </row>
    <row r="36" spans="1:19" ht="15.75" customHeight="1" x14ac:dyDescent="0.25">
      <c r="A36" s="46"/>
      <c r="B36" s="48" t="s">
        <v>85</v>
      </c>
      <c r="C36" s="48" t="s">
        <v>86</v>
      </c>
      <c r="D36" s="48">
        <v>2042</v>
      </c>
      <c r="E36" s="49" t="s">
        <v>119</v>
      </c>
      <c r="F36" s="35">
        <v>0</v>
      </c>
      <c r="G36" s="35">
        <v>59.09</v>
      </c>
      <c r="H36" s="35">
        <v>0</v>
      </c>
      <c r="I36" s="35">
        <v>51.19</v>
      </c>
      <c r="J36" s="35">
        <v>0</v>
      </c>
      <c r="K36" s="35">
        <v>2</v>
      </c>
      <c r="L36" s="35">
        <v>29</v>
      </c>
      <c r="M36" s="80">
        <v>0</v>
      </c>
      <c r="N36" s="80">
        <v>71.03</v>
      </c>
      <c r="O36" s="80">
        <v>2</v>
      </c>
      <c r="P36" s="80">
        <v>29</v>
      </c>
      <c r="Q36" s="82">
        <f t="shared" si="3"/>
        <v>58</v>
      </c>
      <c r="R36" s="83" t="s">
        <v>40</v>
      </c>
      <c r="S36" s="26"/>
    </row>
    <row r="37" spans="1:19" ht="19" x14ac:dyDescent="0.25">
      <c r="A37" s="46"/>
      <c r="B37" s="48" t="s">
        <v>87</v>
      </c>
      <c r="C37" s="48" t="s">
        <v>88</v>
      </c>
      <c r="D37" s="48">
        <v>2024</v>
      </c>
      <c r="E37" s="48" t="s">
        <v>89</v>
      </c>
      <c r="F37" s="35">
        <v>0</v>
      </c>
      <c r="G37" s="35">
        <v>56.97</v>
      </c>
      <c r="H37" s="35">
        <v>4</v>
      </c>
      <c r="I37" s="35">
        <v>68.37</v>
      </c>
      <c r="J37" s="35">
        <v>4</v>
      </c>
      <c r="K37" s="35">
        <v>7</v>
      </c>
      <c r="L37" s="35">
        <v>24</v>
      </c>
      <c r="M37" s="80">
        <v>0</v>
      </c>
      <c r="N37" s="80">
        <v>79.900000000000006</v>
      </c>
      <c r="O37" s="80">
        <v>4</v>
      </c>
      <c r="P37" s="80">
        <v>27</v>
      </c>
      <c r="Q37" s="82">
        <f t="shared" si="3"/>
        <v>51</v>
      </c>
      <c r="R37" s="83" t="s">
        <v>43</v>
      </c>
      <c r="S37" s="26"/>
    </row>
    <row r="38" spans="1:19" ht="19" x14ac:dyDescent="0.25">
      <c r="A38" s="46"/>
      <c r="B38" s="48" t="s">
        <v>90</v>
      </c>
      <c r="C38" s="48" t="s">
        <v>91</v>
      </c>
      <c r="D38" s="48">
        <v>7895</v>
      </c>
      <c r="E38" s="48" t="s">
        <v>119</v>
      </c>
      <c r="F38" s="35">
        <v>4</v>
      </c>
      <c r="G38" s="35">
        <v>64.63</v>
      </c>
      <c r="H38" s="35">
        <v>0</v>
      </c>
      <c r="I38" s="35">
        <v>58.16</v>
      </c>
      <c r="J38" s="35">
        <v>4</v>
      </c>
      <c r="K38" s="35">
        <v>6</v>
      </c>
      <c r="L38" s="35">
        <v>25</v>
      </c>
      <c r="M38" s="80">
        <v>8</v>
      </c>
      <c r="N38" s="80">
        <v>106.09</v>
      </c>
      <c r="O38" s="80">
        <v>7</v>
      </c>
      <c r="P38" s="80">
        <v>24</v>
      </c>
      <c r="Q38" s="82">
        <f t="shared" si="3"/>
        <v>49</v>
      </c>
      <c r="R38" s="83" t="s">
        <v>243</v>
      </c>
      <c r="S38" s="26" t="s">
        <v>238</v>
      </c>
    </row>
    <row r="39" spans="1:19" ht="19" x14ac:dyDescent="0.25">
      <c r="A39" s="46"/>
      <c r="B39" s="48" t="s">
        <v>92</v>
      </c>
      <c r="C39" s="48" t="s">
        <v>93</v>
      </c>
      <c r="D39" s="48">
        <v>7010</v>
      </c>
      <c r="E39" s="48" t="s">
        <v>94</v>
      </c>
      <c r="F39" s="35">
        <v>0</v>
      </c>
      <c r="G39" s="35">
        <v>47.28</v>
      </c>
      <c r="H39" s="35">
        <v>0</v>
      </c>
      <c r="I39" s="35">
        <v>32.75</v>
      </c>
      <c r="J39" s="35">
        <v>0</v>
      </c>
      <c r="K39" s="35">
        <v>1</v>
      </c>
      <c r="L39" s="35">
        <v>30</v>
      </c>
      <c r="M39" s="80">
        <v>0</v>
      </c>
      <c r="N39" s="80">
        <v>53.03</v>
      </c>
      <c r="O39" s="80">
        <v>1</v>
      </c>
      <c r="P39" s="80">
        <v>30</v>
      </c>
      <c r="Q39" s="82">
        <f t="shared" si="3"/>
        <v>60</v>
      </c>
      <c r="R39" s="83" t="s">
        <v>39</v>
      </c>
      <c r="S39" s="26"/>
    </row>
    <row r="40" spans="1:19" ht="19" x14ac:dyDescent="0.25">
      <c r="A40" s="46"/>
      <c r="B40" s="48" t="s">
        <v>95</v>
      </c>
      <c r="C40" s="48" t="s">
        <v>229</v>
      </c>
      <c r="D40" s="48">
        <v>761</v>
      </c>
      <c r="E40" s="48" t="s">
        <v>96</v>
      </c>
      <c r="F40" s="35" t="s">
        <v>36</v>
      </c>
      <c r="G40" s="35"/>
      <c r="H40" s="35"/>
      <c r="I40" s="35"/>
      <c r="J40" s="35"/>
      <c r="K40" s="35" t="s">
        <v>36</v>
      </c>
      <c r="L40" s="35">
        <v>0</v>
      </c>
      <c r="M40" s="80">
        <v>16</v>
      </c>
      <c r="N40" s="80">
        <v>126.47</v>
      </c>
      <c r="O40" s="80">
        <v>10</v>
      </c>
      <c r="P40" s="80">
        <v>21</v>
      </c>
      <c r="Q40" s="82">
        <f t="shared" si="3"/>
        <v>21</v>
      </c>
      <c r="R40" s="83" t="s">
        <v>249</v>
      </c>
      <c r="S40" s="26"/>
    </row>
    <row r="41" spans="1:19" ht="19" x14ac:dyDescent="0.25">
      <c r="A41" s="46"/>
      <c r="B41" s="48" t="s">
        <v>97</v>
      </c>
      <c r="C41" s="48" t="s">
        <v>98</v>
      </c>
      <c r="D41" s="48">
        <v>7997</v>
      </c>
      <c r="E41" s="48" t="s">
        <v>99</v>
      </c>
      <c r="F41" s="35">
        <v>4</v>
      </c>
      <c r="G41" s="35">
        <v>60.97</v>
      </c>
      <c r="H41" s="35">
        <v>0</v>
      </c>
      <c r="I41" s="35">
        <v>54.75</v>
      </c>
      <c r="J41" s="35">
        <v>4</v>
      </c>
      <c r="K41" s="35">
        <v>5</v>
      </c>
      <c r="L41" s="35">
        <v>26</v>
      </c>
      <c r="M41" s="80">
        <v>0</v>
      </c>
      <c r="N41" s="80">
        <v>75.540000000000006</v>
      </c>
      <c r="O41" s="80">
        <v>3</v>
      </c>
      <c r="P41" s="80">
        <v>28</v>
      </c>
      <c r="Q41" s="82">
        <f t="shared" si="3"/>
        <v>54</v>
      </c>
      <c r="R41" s="83" t="s">
        <v>41</v>
      </c>
      <c r="S41" s="26"/>
    </row>
    <row r="42" spans="1:19" ht="20" thickBot="1" x14ac:dyDescent="0.3">
      <c r="A42" s="46"/>
      <c r="B42" s="48" t="s">
        <v>100</v>
      </c>
      <c r="C42" s="48" t="s">
        <v>101</v>
      </c>
      <c r="D42" s="48">
        <v>7749</v>
      </c>
      <c r="E42" s="48" t="s">
        <v>102</v>
      </c>
      <c r="F42" s="35">
        <v>4</v>
      </c>
      <c r="G42" s="35">
        <v>52.47</v>
      </c>
      <c r="H42" s="35">
        <v>0</v>
      </c>
      <c r="I42" s="35">
        <v>32</v>
      </c>
      <c r="J42" s="35">
        <v>4</v>
      </c>
      <c r="K42" s="35">
        <v>3</v>
      </c>
      <c r="L42" s="35">
        <v>28</v>
      </c>
      <c r="M42" s="80">
        <v>4</v>
      </c>
      <c r="N42" s="80">
        <v>58.52</v>
      </c>
      <c r="O42" s="80">
        <v>6</v>
      </c>
      <c r="P42" s="80">
        <v>25</v>
      </c>
      <c r="Q42" s="82">
        <f t="shared" si="3"/>
        <v>53</v>
      </c>
      <c r="R42" s="83" t="s">
        <v>42</v>
      </c>
      <c r="S42" s="26"/>
    </row>
    <row r="43" spans="1:19" ht="16.5" customHeight="1" thickBot="1" x14ac:dyDescent="0.25">
      <c r="A43" s="46">
        <v>7</v>
      </c>
      <c r="B43" s="22" t="s">
        <v>27</v>
      </c>
      <c r="C43" s="23"/>
      <c r="D43" s="39"/>
      <c r="E43" s="40"/>
      <c r="F43" s="57"/>
      <c r="G43" s="57"/>
      <c r="H43" s="57"/>
      <c r="I43" s="57"/>
      <c r="J43" s="57"/>
      <c r="K43" s="57"/>
      <c r="L43" s="57"/>
      <c r="M43" s="81"/>
      <c r="N43" s="81"/>
      <c r="O43" s="81"/>
      <c r="P43" s="81"/>
      <c r="Q43" s="58"/>
      <c r="R43" s="58"/>
      <c r="S43" s="26"/>
    </row>
    <row r="44" spans="1:19" ht="19" x14ac:dyDescent="0.25">
      <c r="A44" s="46"/>
      <c r="B44" s="27" t="s">
        <v>103</v>
      </c>
      <c r="C44" s="28" t="s">
        <v>104</v>
      </c>
      <c r="D44" s="29">
        <v>7041</v>
      </c>
      <c r="E44" s="30" t="s">
        <v>105</v>
      </c>
      <c r="F44" s="32">
        <v>0</v>
      </c>
      <c r="G44" s="32">
        <v>68.400000000000006</v>
      </c>
      <c r="H44" s="32">
        <v>0</v>
      </c>
      <c r="I44" s="32">
        <v>51.59</v>
      </c>
      <c r="J44" s="32">
        <v>0</v>
      </c>
      <c r="K44" s="32">
        <v>7</v>
      </c>
      <c r="L44" s="32">
        <v>24</v>
      </c>
      <c r="M44" s="80">
        <v>0</v>
      </c>
      <c r="N44" s="80">
        <v>74.150000000000006</v>
      </c>
      <c r="O44" s="80">
        <v>6</v>
      </c>
      <c r="P44" s="80">
        <v>25</v>
      </c>
      <c r="Q44" s="82">
        <f>P44+L44</f>
        <v>49</v>
      </c>
      <c r="R44" s="30" t="s">
        <v>242</v>
      </c>
      <c r="S44" s="26" t="s">
        <v>238</v>
      </c>
    </row>
    <row r="45" spans="1:19" ht="20.25" customHeight="1" x14ac:dyDescent="0.25">
      <c r="A45" s="46"/>
      <c r="B45" s="48" t="s">
        <v>106</v>
      </c>
      <c r="C45" s="48" t="s">
        <v>107</v>
      </c>
      <c r="D45" s="48">
        <v>7891</v>
      </c>
      <c r="E45" s="48" t="s">
        <v>108</v>
      </c>
      <c r="F45" s="35">
        <v>0</v>
      </c>
      <c r="G45" s="35">
        <v>58.82</v>
      </c>
      <c r="H45" s="35">
        <v>0</v>
      </c>
      <c r="I45" s="35">
        <v>52.15</v>
      </c>
      <c r="J45" s="35">
        <v>0</v>
      </c>
      <c r="K45" s="35">
        <v>10</v>
      </c>
      <c r="L45" s="35">
        <v>21</v>
      </c>
      <c r="M45" s="80">
        <v>4</v>
      </c>
      <c r="N45" s="80">
        <v>75.64</v>
      </c>
      <c r="O45" s="80">
        <v>13</v>
      </c>
      <c r="P45" s="80">
        <v>18</v>
      </c>
      <c r="Q45" s="82">
        <f t="shared" ref="Q45:Q60" si="4">P45+L45</f>
        <v>39</v>
      </c>
      <c r="R45" s="38" t="s">
        <v>247</v>
      </c>
      <c r="S45" s="26"/>
    </row>
    <row r="46" spans="1:19" ht="20" x14ac:dyDescent="0.25">
      <c r="A46" s="46"/>
      <c r="B46" s="69" t="s">
        <v>109</v>
      </c>
      <c r="C46" s="69" t="s">
        <v>110</v>
      </c>
      <c r="D46" s="69">
        <v>7573</v>
      </c>
      <c r="E46" s="69" t="s">
        <v>54</v>
      </c>
      <c r="F46" s="35"/>
      <c r="G46" s="35"/>
      <c r="H46" s="35"/>
      <c r="I46" s="35"/>
      <c r="J46" s="35"/>
      <c r="K46" s="35"/>
      <c r="L46" s="35">
        <v>0</v>
      </c>
      <c r="M46" s="80" t="s">
        <v>38</v>
      </c>
      <c r="N46" s="80"/>
      <c r="O46" s="80"/>
      <c r="P46" s="80">
        <v>0</v>
      </c>
      <c r="Q46" s="82">
        <f t="shared" si="4"/>
        <v>0</v>
      </c>
      <c r="R46" s="38">
        <v>0</v>
      </c>
      <c r="S46" s="26"/>
    </row>
    <row r="47" spans="1:19" ht="15.75" customHeight="1" x14ac:dyDescent="0.25">
      <c r="A47" s="46"/>
      <c r="B47" s="48" t="s">
        <v>111</v>
      </c>
      <c r="C47" s="48" t="s">
        <v>112</v>
      </c>
      <c r="D47" s="48">
        <v>2054</v>
      </c>
      <c r="E47" s="49" t="s">
        <v>113</v>
      </c>
      <c r="F47" s="35">
        <v>0</v>
      </c>
      <c r="G47" s="35">
        <v>46.12</v>
      </c>
      <c r="H47" s="35">
        <v>0</v>
      </c>
      <c r="I47" s="35">
        <v>34.869999999999997</v>
      </c>
      <c r="J47" s="35">
        <v>0</v>
      </c>
      <c r="K47" s="35">
        <v>2</v>
      </c>
      <c r="L47" s="35">
        <v>29</v>
      </c>
      <c r="M47" s="80">
        <v>8</v>
      </c>
      <c r="N47" s="80">
        <v>59.03</v>
      </c>
      <c r="O47" s="80">
        <v>15</v>
      </c>
      <c r="P47" s="80">
        <v>16</v>
      </c>
      <c r="Q47" s="82">
        <f t="shared" si="4"/>
        <v>45</v>
      </c>
      <c r="R47" s="38" t="s">
        <v>246</v>
      </c>
      <c r="S47" s="26"/>
    </row>
    <row r="48" spans="1:19" ht="19" x14ac:dyDescent="0.25">
      <c r="A48" s="46"/>
      <c r="B48" s="48" t="s">
        <v>114</v>
      </c>
      <c r="C48" s="48" t="s">
        <v>115</v>
      </c>
      <c r="D48" s="48">
        <v>6607</v>
      </c>
      <c r="E48" s="48" t="s">
        <v>116</v>
      </c>
      <c r="F48" s="35">
        <v>4</v>
      </c>
      <c r="G48" s="35" t="s">
        <v>36</v>
      </c>
      <c r="H48" s="35"/>
      <c r="I48" s="35"/>
      <c r="J48" s="35"/>
      <c r="K48" s="35" t="s">
        <v>36</v>
      </c>
      <c r="L48" s="35">
        <v>0</v>
      </c>
      <c r="M48" s="80">
        <v>8</v>
      </c>
      <c r="N48" s="80">
        <v>110.33</v>
      </c>
      <c r="O48" s="80">
        <v>16</v>
      </c>
      <c r="P48" s="80">
        <v>15</v>
      </c>
      <c r="Q48" s="82">
        <f t="shared" si="4"/>
        <v>15</v>
      </c>
      <c r="R48" s="38" t="s">
        <v>256</v>
      </c>
      <c r="S48" s="26"/>
    </row>
    <row r="49" spans="1:19" ht="19" x14ac:dyDescent="0.25">
      <c r="A49" s="46"/>
      <c r="B49" s="48" t="s">
        <v>117</v>
      </c>
      <c r="C49" s="48" t="s">
        <v>118</v>
      </c>
      <c r="D49" s="48">
        <v>6506</v>
      </c>
      <c r="E49" s="48" t="s">
        <v>119</v>
      </c>
      <c r="F49" s="35"/>
      <c r="G49" s="35"/>
      <c r="H49" s="35"/>
      <c r="I49" s="35"/>
      <c r="J49" s="35"/>
      <c r="K49" s="35" t="s">
        <v>38</v>
      </c>
      <c r="L49" s="35">
        <v>0</v>
      </c>
      <c r="M49" s="80">
        <v>4</v>
      </c>
      <c r="N49" s="80">
        <v>80.989999999999995</v>
      </c>
      <c r="O49" s="80">
        <v>14</v>
      </c>
      <c r="P49" s="80">
        <v>17</v>
      </c>
      <c r="Q49" s="82">
        <f t="shared" si="4"/>
        <v>17</v>
      </c>
      <c r="R49" s="38" t="s">
        <v>255</v>
      </c>
      <c r="S49" s="26"/>
    </row>
    <row r="50" spans="1:19" ht="19" x14ac:dyDescent="0.25">
      <c r="A50" s="46"/>
      <c r="B50" s="48" t="s">
        <v>120</v>
      </c>
      <c r="C50" s="48" t="s">
        <v>121</v>
      </c>
      <c r="D50" s="48">
        <v>6692</v>
      </c>
      <c r="E50" s="48" t="s">
        <v>99</v>
      </c>
      <c r="F50" s="35">
        <v>0</v>
      </c>
      <c r="G50" s="35">
        <v>64.930000000000007</v>
      </c>
      <c r="H50" s="35">
        <v>0</v>
      </c>
      <c r="I50" s="35">
        <v>52.31</v>
      </c>
      <c r="J50" s="35">
        <v>0</v>
      </c>
      <c r="K50" s="35">
        <v>9</v>
      </c>
      <c r="L50" s="35">
        <v>22</v>
      </c>
      <c r="M50" s="80">
        <v>0</v>
      </c>
      <c r="N50" s="80">
        <v>78.03</v>
      </c>
      <c r="O50" s="80">
        <v>7</v>
      </c>
      <c r="P50" s="80">
        <v>24</v>
      </c>
      <c r="Q50" s="82">
        <f t="shared" si="4"/>
        <v>46</v>
      </c>
      <c r="R50" s="38" t="s">
        <v>249</v>
      </c>
      <c r="S50" s="26"/>
    </row>
    <row r="51" spans="1:19" ht="19" x14ac:dyDescent="0.25">
      <c r="A51" s="46"/>
      <c r="B51" s="48" t="s">
        <v>122</v>
      </c>
      <c r="C51" s="48" t="s">
        <v>123</v>
      </c>
      <c r="D51" s="48">
        <v>7162</v>
      </c>
      <c r="E51" s="48" t="s">
        <v>124</v>
      </c>
      <c r="F51" s="35">
        <v>0</v>
      </c>
      <c r="G51" s="35">
        <v>57</v>
      </c>
      <c r="H51" s="35">
        <v>0</v>
      </c>
      <c r="I51" s="35">
        <v>51.25</v>
      </c>
      <c r="J51" s="35">
        <v>0</v>
      </c>
      <c r="K51" s="35">
        <v>8</v>
      </c>
      <c r="L51" s="35">
        <v>23</v>
      </c>
      <c r="M51" s="80">
        <v>0</v>
      </c>
      <c r="N51" s="80">
        <v>67.150000000000006</v>
      </c>
      <c r="O51" s="80">
        <v>4</v>
      </c>
      <c r="P51" s="80">
        <v>27</v>
      </c>
      <c r="Q51" s="82">
        <f t="shared" si="4"/>
        <v>50</v>
      </c>
      <c r="R51" s="38" t="s">
        <v>42</v>
      </c>
      <c r="S51" s="26"/>
    </row>
    <row r="52" spans="1:19" ht="19" x14ac:dyDescent="0.25">
      <c r="A52" s="46"/>
      <c r="B52" s="48" t="s">
        <v>125</v>
      </c>
      <c r="C52" s="48" t="s">
        <v>126</v>
      </c>
      <c r="D52" s="48">
        <v>7648</v>
      </c>
      <c r="E52" s="48" t="s">
        <v>127</v>
      </c>
      <c r="F52" s="35">
        <v>0</v>
      </c>
      <c r="G52" s="35">
        <v>50.72</v>
      </c>
      <c r="H52" s="35">
        <v>0</v>
      </c>
      <c r="I52" s="35">
        <v>34.56</v>
      </c>
      <c r="J52" s="35">
        <v>0</v>
      </c>
      <c r="K52" s="35">
        <v>1</v>
      </c>
      <c r="L52" s="35">
        <v>30</v>
      </c>
      <c r="M52" s="80">
        <v>4</v>
      </c>
      <c r="N52" s="80">
        <v>49.47</v>
      </c>
      <c r="O52" s="80">
        <v>8</v>
      </c>
      <c r="P52" s="80">
        <v>23</v>
      </c>
      <c r="Q52" s="82">
        <f t="shared" si="4"/>
        <v>53</v>
      </c>
      <c r="R52" s="38" t="s">
        <v>40</v>
      </c>
      <c r="S52" s="26"/>
    </row>
    <row r="53" spans="1:19" ht="19" x14ac:dyDescent="0.25">
      <c r="A53" s="65"/>
      <c r="B53" s="48" t="s">
        <v>164</v>
      </c>
      <c r="C53" s="48" t="s">
        <v>235</v>
      </c>
      <c r="D53" s="48">
        <v>7850</v>
      </c>
      <c r="E53" s="48" t="s">
        <v>132</v>
      </c>
      <c r="F53" s="35">
        <v>0</v>
      </c>
      <c r="G53" s="35">
        <v>59.25</v>
      </c>
      <c r="H53" s="35">
        <v>0</v>
      </c>
      <c r="I53" s="35">
        <v>45.25</v>
      </c>
      <c r="J53" s="35">
        <v>0</v>
      </c>
      <c r="K53" s="35">
        <v>4</v>
      </c>
      <c r="L53" s="35">
        <v>27</v>
      </c>
      <c r="M53" s="80">
        <v>4</v>
      </c>
      <c r="N53" s="80">
        <v>65.349999999999994</v>
      </c>
      <c r="O53" s="80">
        <v>11</v>
      </c>
      <c r="P53" s="80">
        <v>20</v>
      </c>
      <c r="Q53" s="82">
        <f t="shared" si="4"/>
        <v>47</v>
      </c>
      <c r="R53" s="38" t="s">
        <v>244</v>
      </c>
      <c r="S53" s="26" t="s">
        <v>238</v>
      </c>
    </row>
    <row r="54" spans="1:19" ht="19" x14ac:dyDescent="0.25">
      <c r="A54" s="46"/>
      <c r="B54" s="48" t="s">
        <v>128</v>
      </c>
      <c r="C54" s="48" t="s">
        <v>129</v>
      </c>
      <c r="D54" s="48">
        <v>7850</v>
      </c>
      <c r="E54" s="48" t="s">
        <v>132</v>
      </c>
      <c r="F54" s="35">
        <v>0</v>
      </c>
      <c r="G54" s="35">
        <v>56.78</v>
      </c>
      <c r="H54" s="35">
        <v>4</v>
      </c>
      <c r="I54" s="35">
        <v>56.78</v>
      </c>
      <c r="J54" s="35">
        <v>4</v>
      </c>
      <c r="K54" s="35">
        <v>12</v>
      </c>
      <c r="L54" s="35">
        <v>19</v>
      </c>
      <c r="M54" s="80">
        <v>0</v>
      </c>
      <c r="N54" s="80">
        <v>60.68</v>
      </c>
      <c r="O54" s="80">
        <v>1</v>
      </c>
      <c r="P54" s="80">
        <v>30</v>
      </c>
      <c r="Q54" s="82">
        <f t="shared" si="4"/>
        <v>49</v>
      </c>
      <c r="R54" s="38" t="s">
        <v>243</v>
      </c>
      <c r="S54" s="26" t="s">
        <v>238</v>
      </c>
    </row>
    <row r="55" spans="1:19" ht="19" x14ac:dyDescent="0.25">
      <c r="A55" s="46"/>
      <c r="B55" s="48" t="s">
        <v>130</v>
      </c>
      <c r="C55" s="48" t="s">
        <v>131</v>
      </c>
      <c r="D55" s="48">
        <v>6949</v>
      </c>
      <c r="E55" s="48" t="s">
        <v>132</v>
      </c>
      <c r="F55" s="35">
        <v>0</v>
      </c>
      <c r="G55" s="35">
        <v>47.4</v>
      </c>
      <c r="H55" s="35">
        <v>0</v>
      </c>
      <c r="I55" s="35">
        <v>44.37</v>
      </c>
      <c r="J55" s="35">
        <v>0</v>
      </c>
      <c r="K55" s="35">
        <v>3</v>
      </c>
      <c r="L55" s="35">
        <v>28</v>
      </c>
      <c r="M55" s="80">
        <v>4</v>
      </c>
      <c r="N55" s="80">
        <v>61.85</v>
      </c>
      <c r="O55" s="80">
        <v>10</v>
      </c>
      <c r="P55" s="80">
        <v>21</v>
      </c>
      <c r="Q55" s="82">
        <f t="shared" si="4"/>
        <v>49</v>
      </c>
      <c r="R55" s="38" t="s">
        <v>43</v>
      </c>
      <c r="S55" s="26" t="s">
        <v>238</v>
      </c>
    </row>
    <row r="56" spans="1:19" ht="19" x14ac:dyDescent="0.25">
      <c r="A56" s="46"/>
      <c r="B56" s="48" t="s">
        <v>133</v>
      </c>
      <c r="C56" s="48" t="s">
        <v>134</v>
      </c>
      <c r="D56" s="48">
        <v>2078</v>
      </c>
      <c r="E56" s="48" t="s">
        <v>132</v>
      </c>
      <c r="F56" s="35">
        <v>4</v>
      </c>
      <c r="G56" s="35">
        <v>59.54</v>
      </c>
      <c r="H56" s="35">
        <v>0</v>
      </c>
      <c r="I56" s="35">
        <v>43.93</v>
      </c>
      <c r="J56" s="35">
        <v>4</v>
      </c>
      <c r="K56" s="35">
        <v>11</v>
      </c>
      <c r="L56" s="35">
        <v>20</v>
      </c>
      <c r="M56" s="80">
        <v>4</v>
      </c>
      <c r="N56" s="80">
        <v>6551</v>
      </c>
      <c r="O56" s="80">
        <v>12</v>
      </c>
      <c r="P56" s="80">
        <v>19</v>
      </c>
      <c r="Q56" s="82">
        <f t="shared" si="4"/>
        <v>39</v>
      </c>
      <c r="R56" s="38" t="s">
        <v>248</v>
      </c>
      <c r="S56" s="26"/>
    </row>
    <row r="57" spans="1:19" ht="19" x14ac:dyDescent="0.25">
      <c r="A57" s="46"/>
      <c r="B57" s="48" t="s">
        <v>135</v>
      </c>
      <c r="C57" s="48" t="s">
        <v>136</v>
      </c>
      <c r="D57" s="48">
        <v>7560</v>
      </c>
      <c r="E57" s="48" t="s">
        <v>137</v>
      </c>
      <c r="F57" s="35"/>
      <c r="G57" s="35"/>
      <c r="H57" s="35"/>
      <c r="I57" s="35"/>
      <c r="J57" s="35"/>
      <c r="K57" s="35" t="s">
        <v>240</v>
      </c>
      <c r="L57" s="35">
        <v>0</v>
      </c>
      <c r="M57" s="80">
        <v>4</v>
      </c>
      <c r="N57" s="80">
        <v>54.51</v>
      </c>
      <c r="O57" s="80">
        <v>9</v>
      </c>
      <c r="P57" s="80">
        <v>22</v>
      </c>
      <c r="Q57" s="82">
        <f t="shared" si="4"/>
        <v>22</v>
      </c>
      <c r="R57" s="38" t="s">
        <v>257</v>
      </c>
      <c r="S57" s="26"/>
    </row>
    <row r="58" spans="1:19" ht="19" x14ac:dyDescent="0.25">
      <c r="A58" s="46"/>
      <c r="B58" s="48" t="s">
        <v>138</v>
      </c>
      <c r="C58" s="48" t="s">
        <v>139</v>
      </c>
      <c r="D58" s="48">
        <v>6228</v>
      </c>
      <c r="E58" s="48" t="s">
        <v>140</v>
      </c>
      <c r="F58" s="35">
        <v>0</v>
      </c>
      <c r="G58" s="35">
        <v>56.44</v>
      </c>
      <c r="H58" s="35">
        <v>0</v>
      </c>
      <c r="I58" s="35">
        <v>48.94</v>
      </c>
      <c r="J58" s="35">
        <v>0</v>
      </c>
      <c r="K58" s="35">
        <v>5</v>
      </c>
      <c r="L58" s="35">
        <v>26</v>
      </c>
      <c r="M58" s="80">
        <v>0</v>
      </c>
      <c r="N58" s="80">
        <v>64.53</v>
      </c>
      <c r="O58" s="80">
        <v>3</v>
      </c>
      <c r="P58" s="80">
        <v>28</v>
      </c>
      <c r="Q58" s="82">
        <f t="shared" si="4"/>
        <v>54</v>
      </c>
      <c r="R58" s="38" t="s">
        <v>39</v>
      </c>
      <c r="S58" s="26"/>
    </row>
    <row r="59" spans="1:19" ht="19" x14ac:dyDescent="0.25">
      <c r="A59" s="46"/>
      <c r="B59" s="48" t="s">
        <v>141</v>
      </c>
      <c r="C59" s="48" t="s">
        <v>142</v>
      </c>
      <c r="D59" s="48">
        <v>7346</v>
      </c>
      <c r="E59" s="48" t="s">
        <v>143</v>
      </c>
      <c r="F59" s="35">
        <v>4</v>
      </c>
      <c r="G59" s="35">
        <v>50.9</v>
      </c>
      <c r="H59" s="35">
        <v>4</v>
      </c>
      <c r="I59" s="35">
        <v>44.34</v>
      </c>
      <c r="J59" s="35">
        <v>8</v>
      </c>
      <c r="K59" s="35">
        <v>13</v>
      </c>
      <c r="L59" s="35">
        <v>18</v>
      </c>
      <c r="M59" s="80">
        <v>0</v>
      </c>
      <c r="N59" s="80">
        <v>60.8</v>
      </c>
      <c r="O59" s="80">
        <v>2</v>
      </c>
      <c r="P59" s="80">
        <v>29</v>
      </c>
      <c r="Q59" s="82">
        <f t="shared" si="4"/>
        <v>47</v>
      </c>
      <c r="R59" s="38" t="s">
        <v>245</v>
      </c>
      <c r="S59" s="26" t="s">
        <v>238</v>
      </c>
    </row>
    <row r="60" spans="1:19" ht="20" thickBot="1" x14ac:dyDescent="0.3">
      <c r="A60" s="46"/>
      <c r="B60" s="48" t="s">
        <v>87</v>
      </c>
      <c r="C60" s="48" t="s">
        <v>144</v>
      </c>
      <c r="D60" s="48">
        <v>7918</v>
      </c>
      <c r="E60" s="48" t="s">
        <v>89</v>
      </c>
      <c r="F60" s="35">
        <v>0</v>
      </c>
      <c r="G60" s="35">
        <v>58.47</v>
      </c>
      <c r="H60" s="35">
        <v>0</v>
      </c>
      <c r="I60" s="35">
        <v>50.28</v>
      </c>
      <c r="J60" s="35">
        <v>0</v>
      </c>
      <c r="K60" s="35">
        <v>6</v>
      </c>
      <c r="L60" s="35">
        <v>25</v>
      </c>
      <c r="M60" s="80">
        <v>0</v>
      </c>
      <c r="N60" s="80">
        <v>68.989999999999995</v>
      </c>
      <c r="O60" s="80">
        <v>5</v>
      </c>
      <c r="P60" s="80">
        <v>26</v>
      </c>
      <c r="Q60" s="82">
        <f t="shared" si="4"/>
        <v>51</v>
      </c>
      <c r="R60" s="38" t="s">
        <v>41</v>
      </c>
      <c r="S60" s="26"/>
    </row>
    <row r="61" spans="1:19" ht="19.5" customHeight="1" thickBot="1" x14ac:dyDescent="0.25">
      <c r="A61" s="46">
        <v>8</v>
      </c>
      <c r="B61" s="22" t="s">
        <v>28</v>
      </c>
      <c r="C61" s="23"/>
      <c r="D61" s="39"/>
      <c r="E61" s="40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  <c r="R61" s="58"/>
      <c r="S61" s="26"/>
    </row>
    <row r="62" spans="1:19" ht="16" x14ac:dyDescent="0.2">
      <c r="A62" s="46"/>
      <c r="B62" s="27" t="s">
        <v>145</v>
      </c>
      <c r="C62" s="28" t="s">
        <v>146</v>
      </c>
      <c r="D62" s="29">
        <v>7812</v>
      </c>
      <c r="E62" s="30" t="s">
        <v>132</v>
      </c>
      <c r="F62" s="35">
        <v>0</v>
      </c>
      <c r="G62" s="35">
        <v>62.69</v>
      </c>
      <c r="H62" s="35">
        <v>0</v>
      </c>
      <c r="I62" s="35">
        <v>56.6</v>
      </c>
      <c r="J62" s="35">
        <v>0</v>
      </c>
      <c r="K62" s="35">
        <v>3</v>
      </c>
      <c r="L62" s="35">
        <v>28</v>
      </c>
      <c r="M62" s="33">
        <v>4</v>
      </c>
      <c r="N62" s="33">
        <v>59.47</v>
      </c>
      <c r="O62" s="33">
        <v>5</v>
      </c>
      <c r="P62" s="33">
        <v>26</v>
      </c>
      <c r="Q62" s="82">
        <f>P62+L62</f>
        <v>54</v>
      </c>
      <c r="R62" s="82">
        <v>3</v>
      </c>
      <c r="S62" s="26" t="s">
        <v>238</v>
      </c>
    </row>
    <row r="63" spans="1:19" x14ac:dyDescent="0.2">
      <c r="A63" s="46"/>
      <c r="B63" s="48" t="s">
        <v>147</v>
      </c>
      <c r="C63" s="48" t="s">
        <v>148</v>
      </c>
      <c r="D63" s="48">
        <v>2064</v>
      </c>
      <c r="E63" s="48" t="s">
        <v>149</v>
      </c>
      <c r="F63" s="35">
        <v>12</v>
      </c>
      <c r="G63" s="35">
        <v>53.31</v>
      </c>
      <c r="H63" s="35">
        <v>3</v>
      </c>
      <c r="I63" s="35">
        <v>79.92</v>
      </c>
      <c r="J63" s="35">
        <v>15</v>
      </c>
      <c r="K63" s="35">
        <v>8</v>
      </c>
      <c r="L63" s="35">
        <v>23</v>
      </c>
      <c r="M63" s="36">
        <v>16</v>
      </c>
      <c r="N63" s="36">
        <v>107.79</v>
      </c>
      <c r="O63" s="36">
        <v>10</v>
      </c>
      <c r="P63" s="36">
        <v>21</v>
      </c>
      <c r="Q63" s="82">
        <f t="shared" ref="Q63:Q74" si="5">P63+L63</f>
        <v>44</v>
      </c>
      <c r="R63" s="82">
        <v>9</v>
      </c>
      <c r="S63" s="26"/>
    </row>
    <row r="64" spans="1:19" x14ac:dyDescent="0.2">
      <c r="A64" s="46"/>
      <c r="B64" s="48" t="s">
        <v>150</v>
      </c>
      <c r="C64" s="48" t="s">
        <v>151</v>
      </c>
      <c r="D64" s="48">
        <v>7465</v>
      </c>
      <c r="E64" s="48" t="s">
        <v>152</v>
      </c>
      <c r="F64" s="35">
        <v>12</v>
      </c>
      <c r="G64" s="35">
        <v>81.88</v>
      </c>
      <c r="H64" s="35">
        <v>6</v>
      </c>
      <c r="I64" s="35">
        <v>68.790000000000006</v>
      </c>
      <c r="J64" s="35">
        <v>18</v>
      </c>
      <c r="K64" s="35">
        <v>11</v>
      </c>
      <c r="L64" s="35">
        <v>20</v>
      </c>
      <c r="M64" s="36" t="s">
        <v>36</v>
      </c>
      <c r="N64" s="36"/>
      <c r="O64" s="36" t="s">
        <v>36</v>
      </c>
      <c r="P64" s="36">
        <v>0</v>
      </c>
      <c r="Q64" s="82">
        <f t="shared" si="5"/>
        <v>20</v>
      </c>
      <c r="R64" s="82">
        <v>12</v>
      </c>
      <c r="S64" s="26"/>
    </row>
    <row r="65" spans="1:19" x14ac:dyDescent="0.2">
      <c r="A65" s="46"/>
      <c r="B65" s="48" t="s">
        <v>153</v>
      </c>
      <c r="C65" s="48" t="s">
        <v>154</v>
      </c>
      <c r="D65" s="48">
        <v>7595</v>
      </c>
      <c r="E65" s="48" t="s">
        <v>119</v>
      </c>
      <c r="F65" s="35">
        <v>0</v>
      </c>
      <c r="G65" s="35">
        <v>63.18</v>
      </c>
      <c r="H65" s="35">
        <v>0</v>
      </c>
      <c r="I65" s="35">
        <v>51.53</v>
      </c>
      <c r="J65" s="35">
        <v>0</v>
      </c>
      <c r="K65" s="35">
        <v>1</v>
      </c>
      <c r="L65" s="35">
        <v>30</v>
      </c>
      <c r="M65" s="36">
        <v>4</v>
      </c>
      <c r="N65" s="36">
        <v>74.709999999999994</v>
      </c>
      <c r="O65" s="36">
        <v>8</v>
      </c>
      <c r="P65" s="36">
        <v>23</v>
      </c>
      <c r="Q65" s="82">
        <f t="shared" si="5"/>
        <v>53</v>
      </c>
      <c r="R65" s="82">
        <v>5</v>
      </c>
      <c r="S65" s="26"/>
    </row>
    <row r="66" spans="1:19" x14ac:dyDescent="0.2">
      <c r="A66" s="46"/>
      <c r="B66" s="48" t="s">
        <v>100</v>
      </c>
      <c r="C66" s="48" t="s">
        <v>155</v>
      </c>
      <c r="D66" s="48">
        <v>7748</v>
      </c>
      <c r="E66" s="48" t="s">
        <v>102</v>
      </c>
      <c r="F66" s="35">
        <v>4</v>
      </c>
      <c r="G66" s="35">
        <v>76.63</v>
      </c>
      <c r="H66" s="35">
        <v>2</v>
      </c>
      <c r="I66" s="35">
        <v>59.03</v>
      </c>
      <c r="J66" s="35">
        <v>6</v>
      </c>
      <c r="K66" s="35">
        <v>5</v>
      </c>
      <c r="L66" s="35">
        <v>26</v>
      </c>
      <c r="M66" s="36">
        <v>0</v>
      </c>
      <c r="N66" s="36">
        <v>66.95</v>
      </c>
      <c r="O66" s="36">
        <v>3</v>
      </c>
      <c r="P66" s="36">
        <v>28</v>
      </c>
      <c r="Q66" s="82">
        <f t="shared" si="5"/>
        <v>54</v>
      </c>
      <c r="R66" s="82">
        <v>4</v>
      </c>
      <c r="S66" s="26" t="s">
        <v>238</v>
      </c>
    </row>
    <row r="67" spans="1:19" x14ac:dyDescent="0.2">
      <c r="A67" s="46"/>
      <c r="B67" s="48" t="s">
        <v>156</v>
      </c>
      <c r="C67" s="48" t="s">
        <v>157</v>
      </c>
      <c r="D67" s="48">
        <v>7962</v>
      </c>
      <c r="E67" s="48" t="s">
        <v>158</v>
      </c>
      <c r="F67" s="35">
        <v>0</v>
      </c>
      <c r="G67" s="35">
        <v>56.63</v>
      </c>
      <c r="H67" s="35">
        <v>0</v>
      </c>
      <c r="I67" s="35">
        <v>52.35</v>
      </c>
      <c r="J67" s="35">
        <v>0</v>
      </c>
      <c r="K67" s="35">
        <v>2</v>
      </c>
      <c r="L67" s="35">
        <v>29</v>
      </c>
      <c r="M67" s="36">
        <v>0</v>
      </c>
      <c r="N67" s="36">
        <v>57.01</v>
      </c>
      <c r="O67" s="36">
        <v>1</v>
      </c>
      <c r="P67" s="36">
        <v>30</v>
      </c>
      <c r="Q67" s="82">
        <f t="shared" si="5"/>
        <v>59</v>
      </c>
      <c r="R67" s="82">
        <v>1</v>
      </c>
      <c r="S67" s="26"/>
    </row>
    <row r="68" spans="1:19" x14ac:dyDescent="0.2">
      <c r="A68" s="46"/>
      <c r="B68" s="48" t="s">
        <v>117</v>
      </c>
      <c r="C68" s="48" t="s">
        <v>159</v>
      </c>
      <c r="D68" s="48">
        <v>7907</v>
      </c>
      <c r="E68" s="48" t="s">
        <v>119</v>
      </c>
      <c r="F68" s="35">
        <v>0</v>
      </c>
      <c r="G68" s="35">
        <v>0</v>
      </c>
      <c r="H68" s="35"/>
      <c r="I68" s="35"/>
      <c r="J68" s="35"/>
      <c r="K68" s="35" t="s">
        <v>231</v>
      </c>
      <c r="L68" s="35">
        <v>0</v>
      </c>
      <c r="M68" s="36">
        <v>0</v>
      </c>
      <c r="N68" s="36">
        <v>70.77</v>
      </c>
      <c r="O68" s="36">
        <v>7</v>
      </c>
      <c r="P68" s="36">
        <v>24</v>
      </c>
      <c r="Q68" s="82">
        <f t="shared" si="5"/>
        <v>24</v>
      </c>
      <c r="R68" s="82">
        <v>11</v>
      </c>
      <c r="S68" s="26"/>
    </row>
    <row r="69" spans="1:19" x14ac:dyDescent="0.2">
      <c r="A69" s="46"/>
      <c r="B69" s="48" t="s">
        <v>160</v>
      </c>
      <c r="C69" s="48" t="s">
        <v>161</v>
      </c>
      <c r="D69" s="48">
        <v>7404</v>
      </c>
      <c r="E69" s="48" t="s">
        <v>162</v>
      </c>
      <c r="F69" s="35">
        <v>8</v>
      </c>
      <c r="G69" s="35">
        <v>60.97</v>
      </c>
      <c r="H69" s="35">
        <v>7</v>
      </c>
      <c r="I69" s="35">
        <v>94.75</v>
      </c>
      <c r="J69" s="35">
        <v>15</v>
      </c>
      <c r="K69" s="35">
        <v>9</v>
      </c>
      <c r="L69" s="35">
        <v>22</v>
      </c>
      <c r="M69" s="36">
        <v>4</v>
      </c>
      <c r="N69" s="36">
        <v>94.13</v>
      </c>
      <c r="O69" s="36">
        <v>6</v>
      </c>
      <c r="P69" s="36">
        <v>25</v>
      </c>
      <c r="Q69" s="82">
        <f t="shared" si="5"/>
        <v>47</v>
      </c>
      <c r="R69" s="82">
        <v>7</v>
      </c>
      <c r="S69" s="26"/>
    </row>
    <row r="70" spans="1:19" x14ac:dyDescent="0.2">
      <c r="A70" s="46"/>
      <c r="B70" s="48" t="s">
        <v>122</v>
      </c>
      <c r="C70" s="48" t="s">
        <v>163</v>
      </c>
      <c r="D70" s="48">
        <v>7853</v>
      </c>
      <c r="E70" s="48" t="s">
        <v>124</v>
      </c>
      <c r="F70" s="35">
        <v>4</v>
      </c>
      <c r="G70" s="35">
        <v>68.88</v>
      </c>
      <c r="H70" s="35">
        <v>0</v>
      </c>
      <c r="I70" s="35">
        <v>68.569999999999993</v>
      </c>
      <c r="J70" s="35">
        <v>4</v>
      </c>
      <c r="K70" s="35">
        <v>4</v>
      </c>
      <c r="L70" s="35">
        <v>27</v>
      </c>
      <c r="M70" s="36">
        <v>0</v>
      </c>
      <c r="N70" s="36">
        <v>66.03</v>
      </c>
      <c r="O70" s="36">
        <v>2</v>
      </c>
      <c r="P70" s="36">
        <v>29</v>
      </c>
      <c r="Q70" s="82">
        <f t="shared" si="5"/>
        <v>56</v>
      </c>
      <c r="R70" s="82">
        <v>2</v>
      </c>
      <c r="S70" s="26"/>
    </row>
    <row r="71" spans="1:19" x14ac:dyDescent="0.2">
      <c r="A71" s="46"/>
      <c r="B71" s="48" t="s">
        <v>164</v>
      </c>
      <c r="C71" s="48" t="s">
        <v>165</v>
      </c>
      <c r="D71" s="48">
        <v>7850</v>
      </c>
      <c r="E71" s="48" t="s">
        <v>102</v>
      </c>
      <c r="F71" s="35">
        <v>12</v>
      </c>
      <c r="G71" s="35">
        <v>86.6</v>
      </c>
      <c r="H71" s="35">
        <v>5</v>
      </c>
      <c r="I71" s="35">
        <v>66.56</v>
      </c>
      <c r="J71" s="35">
        <v>17</v>
      </c>
      <c r="K71" s="35">
        <v>10</v>
      </c>
      <c r="L71" s="35">
        <v>21</v>
      </c>
      <c r="M71" s="36">
        <v>0</v>
      </c>
      <c r="N71" s="36">
        <v>68.86</v>
      </c>
      <c r="O71" s="36">
        <v>4</v>
      </c>
      <c r="P71" s="36">
        <v>27</v>
      </c>
      <c r="Q71" s="82">
        <f t="shared" si="5"/>
        <v>48</v>
      </c>
      <c r="R71" s="82">
        <v>6</v>
      </c>
      <c r="S71" s="26"/>
    </row>
    <row r="72" spans="1:19" x14ac:dyDescent="0.2">
      <c r="A72" s="46"/>
      <c r="B72" s="48" t="s">
        <v>166</v>
      </c>
      <c r="C72" s="48" t="s">
        <v>167</v>
      </c>
      <c r="D72" s="48">
        <v>2057</v>
      </c>
      <c r="E72" s="48" t="s">
        <v>132</v>
      </c>
      <c r="F72" s="35">
        <v>12</v>
      </c>
      <c r="G72" s="35">
        <v>63.94</v>
      </c>
      <c r="H72" s="35">
        <v>12</v>
      </c>
      <c r="I72" s="35">
        <v>60.84</v>
      </c>
      <c r="J72" s="35">
        <v>12</v>
      </c>
      <c r="K72" s="35">
        <v>6</v>
      </c>
      <c r="L72" s="35">
        <v>25</v>
      </c>
      <c r="M72" s="36" t="s">
        <v>38</v>
      </c>
      <c r="N72" s="36"/>
      <c r="O72" s="36" t="s">
        <v>38</v>
      </c>
      <c r="P72" s="36">
        <v>0</v>
      </c>
      <c r="Q72" s="82">
        <f t="shared" si="5"/>
        <v>25</v>
      </c>
      <c r="R72" s="82">
        <v>10</v>
      </c>
      <c r="S72" s="26"/>
    </row>
    <row r="73" spans="1:19" x14ac:dyDescent="0.2">
      <c r="A73" s="46"/>
      <c r="B73" s="48" t="s">
        <v>120</v>
      </c>
      <c r="C73" s="48" t="s">
        <v>169</v>
      </c>
      <c r="D73" s="48">
        <v>7437</v>
      </c>
      <c r="E73" s="48" t="s">
        <v>99</v>
      </c>
      <c r="F73" s="35"/>
      <c r="G73" s="35"/>
      <c r="H73" s="35"/>
      <c r="I73" s="35"/>
      <c r="J73" s="35"/>
      <c r="K73" s="35" t="s">
        <v>232</v>
      </c>
      <c r="L73" s="35">
        <v>0</v>
      </c>
      <c r="M73" s="36" t="s">
        <v>240</v>
      </c>
      <c r="N73" s="36"/>
      <c r="O73" s="36"/>
      <c r="P73" s="36">
        <v>0</v>
      </c>
      <c r="Q73" s="82">
        <v>0</v>
      </c>
      <c r="R73" s="82">
        <v>0</v>
      </c>
      <c r="S73" s="26"/>
    </row>
    <row r="74" spans="1:19" ht="16" thickBot="1" x14ac:dyDescent="0.25">
      <c r="A74" s="46"/>
      <c r="B74" s="48" t="s">
        <v>168</v>
      </c>
      <c r="C74" s="48" t="s">
        <v>170</v>
      </c>
      <c r="D74" s="48">
        <v>7865</v>
      </c>
      <c r="E74" s="48" t="s">
        <v>124</v>
      </c>
      <c r="F74" s="35">
        <v>12</v>
      </c>
      <c r="G74" s="35">
        <v>66.56</v>
      </c>
      <c r="H74" s="35">
        <v>0</v>
      </c>
      <c r="I74" s="35">
        <v>67.13</v>
      </c>
      <c r="J74" s="35">
        <v>12</v>
      </c>
      <c r="K74" s="35">
        <v>7</v>
      </c>
      <c r="L74" s="35">
        <v>24</v>
      </c>
      <c r="M74" s="36">
        <v>4</v>
      </c>
      <c r="N74" s="36">
        <v>78.92</v>
      </c>
      <c r="O74" s="36">
        <v>9</v>
      </c>
      <c r="P74" s="36">
        <v>22</v>
      </c>
      <c r="Q74" s="82">
        <f t="shared" si="5"/>
        <v>46</v>
      </c>
      <c r="R74" s="82">
        <v>8</v>
      </c>
      <c r="S74" s="26"/>
    </row>
    <row r="75" spans="1:19" ht="19.5" customHeight="1" thickBot="1" x14ac:dyDescent="0.25">
      <c r="A75" s="46">
        <v>9</v>
      </c>
      <c r="B75" s="22" t="s">
        <v>29</v>
      </c>
      <c r="C75" s="23"/>
      <c r="D75" s="39"/>
      <c r="E75" s="40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8"/>
      <c r="R75" s="58"/>
      <c r="S75" s="26"/>
    </row>
    <row r="76" spans="1:19" ht="16" x14ac:dyDescent="0.2">
      <c r="A76" s="46"/>
      <c r="B76" s="74" t="s">
        <v>171</v>
      </c>
      <c r="C76" s="75" t="s">
        <v>172</v>
      </c>
      <c r="D76" s="76">
        <v>7634</v>
      </c>
      <c r="E76" s="73" t="s">
        <v>173</v>
      </c>
      <c r="F76" s="35"/>
      <c r="G76" s="35"/>
      <c r="H76" s="35"/>
      <c r="I76" s="35"/>
      <c r="J76" s="35"/>
      <c r="K76" s="35" t="s">
        <v>38</v>
      </c>
      <c r="L76" s="35"/>
      <c r="M76" s="33"/>
      <c r="N76" s="33"/>
      <c r="O76" s="36"/>
      <c r="P76" s="33">
        <v>0</v>
      </c>
      <c r="Q76" s="82">
        <f>P76+L76</f>
        <v>0</v>
      </c>
      <c r="R76" s="30"/>
      <c r="S76" s="26"/>
    </row>
    <row r="77" spans="1:19" x14ac:dyDescent="0.2">
      <c r="A77" s="46"/>
      <c r="B77" s="69" t="s">
        <v>174</v>
      </c>
      <c r="C77" s="69" t="s">
        <v>175</v>
      </c>
      <c r="D77" s="69">
        <v>7938</v>
      </c>
      <c r="E77" s="69" t="s">
        <v>116</v>
      </c>
      <c r="F77" s="35"/>
      <c r="G77" s="35"/>
      <c r="H77" s="35"/>
      <c r="I77" s="35"/>
      <c r="J77" s="35"/>
      <c r="K77" s="35" t="s">
        <v>38</v>
      </c>
      <c r="L77" s="35"/>
      <c r="M77" s="70"/>
      <c r="N77" s="70"/>
      <c r="O77" s="36"/>
      <c r="P77" s="70">
        <v>0</v>
      </c>
      <c r="Q77" s="82">
        <f t="shared" ref="Q77:Q104" si="6">P77+L77</f>
        <v>0</v>
      </c>
      <c r="R77" s="71"/>
      <c r="S77" s="72"/>
    </row>
    <row r="78" spans="1:19" x14ac:dyDescent="0.2">
      <c r="A78" s="46"/>
      <c r="B78" s="69" t="s">
        <v>176</v>
      </c>
      <c r="C78" s="69" t="s">
        <v>177</v>
      </c>
      <c r="D78" s="69">
        <v>7829</v>
      </c>
      <c r="E78" s="69" t="s">
        <v>178</v>
      </c>
      <c r="F78" s="35"/>
      <c r="G78" s="35"/>
      <c r="H78" s="35"/>
      <c r="I78" s="35"/>
      <c r="J78" s="35"/>
      <c r="K78" s="35" t="s">
        <v>38</v>
      </c>
      <c r="L78" s="35"/>
      <c r="M78" s="70"/>
      <c r="N78" s="70"/>
      <c r="O78" s="36"/>
      <c r="P78" s="70">
        <v>0</v>
      </c>
      <c r="Q78" s="82">
        <f t="shared" si="6"/>
        <v>0</v>
      </c>
      <c r="R78" s="71"/>
      <c r="S78" s="72"/>
    </row>
    <row r="79" spans="1:19" x14ac:dyDescent="0.2">
      <c r="A79" s="46"/>
      <c r="B79" s="48" t="s">
        <v>179</v>
      </c>
      <c r="C79" s="48" t="s">
        <v>180</v>
      </c>
      <c r="D79" s="48">
        <v>7059</v>
      </c>
      <c r="E79" s="48" t="s">
        <v>181</v>
      </c>
      <c r="F79" s="35">
        <v>0</v>
      </c>
      <c r="G79" s="35">
        <v>58.91</v>
      </c>
      <c r="H79" s="35">
        <v>0</v>
      </c>
      <c r="I79" s="35">
        <v>53.72</v>
      </c>
      <c r="J79" s="35">
        <v>0</v>
      </c>
      <c r="K79" s="35">
        <v>1</v>
      </c>
      <c r="L79" s="35">
        <v>30</v>
      </c>
      <c r="M79" s="36">
        <v>8</v>
      </c>
      <c r="N79" s="36">
        <v>62.66</v>
      </c>
      <c r="O79" s="36">
        <v>9</v>
      </c>
      <c r="P79" s="36">
        <v>22</v>
      </c>
      <c r="Q79" s="82">
        <f t="shared" si="6"/>
        <v>52</v>
      </c>
      <c r="R79" s="83" t="s">
        <v>41</v>
      </c>
      <c r="S79" s="85"/>
    </row>
    <row r="80" spans="1:19" ht="20.25" customHeight="1" x14ac:dyDescent="0.2">
      <c r="A80" s="46"/>
      <c r="B80" s="48" t="s">
        <v>182</v>
      </c>
      <c r="C80" s="48" t="s">
        <v>183</v>
      </c>
      <c r="D80" s="48">
        <v>6994</v>
      </c>
      <c r="E80" s="48" t="s">
        <v>54</v>
      </c>
      <c r="F80" s="35">
        <v>0</v>
      </c>
      <c r="G80" s="35">
        <v>58.22</v>
      </c>
      <c r="H80" s="35">
        <v>0</v>
      </c>
      <c r="I80" s="35">
        <v>54.85</v>
      </c>
      <c r="J80" s="35">
        <v>0</v>
      </c>
      <c r="K80" s="35">
        <v>2</v>
      </c>
      <c r="L80" s="35">
        <v>29</v>
      </c>
      <c r="M80" s="36">
        <v>0</v>
      </c>
      <c r="N80" s="36">
        <v>59.92</v>
      </c>
      <c r="O80" s="36">
        <v>2</v>
      </c>
      <c r="P80" s="36">
        <v>29</v>
      </c>
      <c r="Q80" s="82">
        <f t="shared" si="6"/>
        <v>58</v>
      </c>
      <c r="R80" s="83" t="s">
        <v>39</v>
      </c>
      <c r="S80" s="85"/>
    </row>
    <row r="81" spans="1:19" x14ac:dyDescent="0.2">
      <c r="A81" s="46"/>
      <c r="B81" s="48" t="s">
        <v>184</v>
      </c>
      <c r="C81" s="48" t="s">
        <v>185</v>
      </c>
      <c r="D81" s="48">
        <v>7881</v>
      </c>
      <c r="E81" s="48" t="s">
        <v>186</v>
      </c>
      <c r="F81" s="35">
        <v>4</v>
      </c>
      <c r="G81" s="35">
        <v>58.34</v>
      </c>
      <c r="H81" s="35">
        <v>0</v>
      </c>
      <c r="I81" s="35">
        <v>56.5</v>
      </c>
      <c r="J81" s="35">
        <v>4</v>
      </c>
      <c r="K81" s="35">
        <v>7</v>
      </c>
      <c r="L81" s="35">
        <v>24</v>
      </c>
      <c r="M81" s="36">
        <v>4</v>
      </c>
      <c r="N81" s="36">
        <v>6114</v>
      </c>
      <c r="O81" s="36">
        <v>6</v>
      </c>
      <c r="P81" s="36">
        <v>25</v>
      </c>
      <c r="Q81" s="82">
        <f t="shared" si="6"/>
        <v>49</v>
      </c>
      <c r="R81" s="83" t="s">
        <v>242</v>
      </c>
      <c r="S81" s="85"/>
    </row>
    <row r="82" spans="1:19" x14ac:dyDescent="0.2">
      <c r="A82" s="46"/>
      <c r="B82" s="48" t="s">
        <v>187</v>
      </c>
      <c r="C82" s="48" t="s">
        <v>188</v>
      </c>
      <c r="D82" s="48">
        <v>2060</v>
      </c>
      <c r="E82" s="48" t="s">
        <v>158</v>
      </c>
      <c r="F82" s="35">
        <v>8</v>
      </c>
      <c r="G82" s="35">
        <v>54.37</v>
      </c>
      <c r="H82" s="35">
        <v>0</v>
      </c>
      <c r="I82" s="35">
        <v>47.75</v>
      </c>
      <c r="J82" s="35">
        <v>8</v>
      </c>
      <c r="K82" s="35">
        <v>10</v>
      </c>
      <c r="L82" s="35">
        <v>21</v>
      </c>
      <c r="M82" s="36">
        <v>8</v>
      </c>
      <c r="N82" s="36">
        <v>54.39</v>
      </c>
      <c r="O82" s="36">
        <v>8</v>
      </c>
      <c r="P82" s="36">
        <v>23</v>
      </c>
      <c r="Q82" s="82">
        <f t="shared" si="6"/>
        <v>44</v>
      </c>
      <c r="R82" s="83" t="s">
        <v>244</v>
      </c>
      <c r="S82" s="85" t="s">
        <v>238</v>
      </c>
    </row>
    <row r="83" spans="1:19" ht="20.25" customHeight="1" x14ac:dyDescent="0.2">
      <c r="A83" s="46"/>
      <c r="B83" s="48" t="s">
        <v>189</v>
      </c>
      <c r="C83" s="48" t="s">
        <v>190</v>
      </c>
      <c r="D83" s="48">
        <v>2079</v>
      </c>
      <c r="E83" s="48" t="s">
        <v>113</v>
      </c>
      <c r="F83" s="35"/>
      <c r="G83" s="35"/>
      <c r="H83" s="35"/>
      <c r="I83" s="35"/>
      <c r="J83" s="35"/>
      <c r="K83" s="35" t="s">
        <v>233</v>
      </c>
      <c r="L83" s="35">
        <v>0</v>
      </c>
      <c r="M83" s="36">
        <v>12</v>
      </c>
      <c r="N83" s="36">
        <v>92.59</v>
      </c>
      <c r="O83" s="36">
        <v>12</v>
      </c>
      <c r="P83" s="36">
        <v>19</v>
      </c>
      <c r="Q83" s="82">
        <f t="shared" si="6"/>
        <v>19</v>
      </c>
      <c r="R83" s="83" t="s">
        <v>248</v>
      </c>
      <c r="S83" s="85"/>
    </row>
    <row r="84" spans="1:19" x14ac:dyDescent="0.2">
      <c r="A84" s="46"/>
      <c r="B84" s="84" t="s">
        <v>191</v>
      </c>
      <c r="C84" s="84" t="s">
        <v>192</v>
      </c>
      <c r="D84" s="84">
        <v>7942</v>
      </c>
      <c r="E84" s="84" t="s">
        <v>193</v>
      </c>
      <c r="F84" s="35"/>
      <c r="G84" s="35"/>
      <c r="H84" s="35"/>
      <c r="I84" s="35"/>
      <c r="J84" s="35"/>
      <c r="K84" s="35" t="s">
        <v>38</v>
      </c>
      <c r="L84" s="35">
        <v>0</v>
      </c>
      <c r="M84" s="36">
        <v>0</v>
      </c>
      <c r="N84" s="36">
        <v>71.349999999999994</v>
      </c>
      <c r="O84" s="36">
        <v>4</v>
      </c>
      <c r="P84" s="36">
        <v>27</v>
      </c>
      <c r="Q84" s="82">
        <f t="shared" si="6"/>
        <v>27</v>
      </c>
      <c r="R84" s="83" t="s">
        <v>247</v>
      </c>
      <c r="S84" s="85"/>
    </row>
    <row r="85" spans="1:19" x14ac:dyDescent="0.2">
      <c r="A85" s="46"/>
      <c r="B85" s="48" t="s">
        <v>194</v>
      </c>
      <c r="C85" s="48" t="s">
        <v>195</v>
      </c>
      <c r="D85" s="48">
        <v>2041</v>
      </c>
      <c r="E85" s="48" t="s">
        <v>63</v>
      </c>
      <c r="F85" s="35">
        <v>4</v>
      </c>
      <c r="G85" s="35">
        <v>64.28</v>
      </c>
      <c r="H85" s="35">
        <v>0</v>
      </c>
      <c r="I85" s="35">
        <v>60.97</v>
      </c>
      <c r="J85" s="35">
        <v>4</v>
      </c>
      <c r="K85" s="35">
        <v>9</v>
      </c>
      <c r="L85" s="35">
        <v>22</v>
      </c>
      <c r="M85" s="36">
        <v>8</v>
      </c>
      <c r="N85" s="36">
        <v>72.92</v>
      </c>
      <c r="O85" s="36">
        <v>10</v>
      </c>
      <c r="P85" s="36">
        <v>21</v>
      </c>
      <c r="Q85" s="82">
        <f t="shared" si="6"/>
        <v>43</v>
      </c>
      <c r="R85" s="83" t="s">
        <v>249</v>
      </c>
      <c r="S85" s="85"/>
    </row>
    <row r="86" spans="1:19" x14ac:dyDescent="0.2">
      <c r="A86" s="46"/>
      <c r="B86" s="48" t="s">
        <v>196</v>
      </c>
      <c r="C86" s="48" t="s">
        <v>197</v>
      </c>
      <c r="D86" s="48">
        <v>7649</v>
      </c>
      <c r="E86" s="48" t="s">
        <v>119</v>
      </c>
      <c r="F86" s="35">
        <v>0</v>
      </c>
      <c r="G86" s="35">
        <v>64.930000000000007</v>
      </c>
      <c r="H86" s="35">
        <v>0</v>
      </c>
      <c r="I86" s="35">
        <v>59.93</v>
      </c>
      <c r="J86" s="35">
        <v>0</v>
      </c>
      <c r="K86" s="35">
        <v>4</v>
      </c>
      <c r="L86" s="35">
        <v>27</v>
      </c>
      <c r="M86" s="36">
        <v>12</v>
      </c>
      <c r="N86" s="36">
        <v>76.790000000000006</v>
      </c>
      <c r="O86" s="36">
        <v>11</v>
      </c>
      <c r="P86" s="36">
        <v>20</v>
      </c>
      <c r="Q86" s="82">
        <f t="shared" si="6"/>
        <v>47</v>
      </c>
      <c r="R86" s="83" t="s">
        <v>243</v>
      </c>
      <c r="S86" s="85"/>
    </row>
    <row r="87" spans="1:19" x14ac:dyDescent="0.2">
      <c r="A87" s="46"/>
      <c r="B87" s="48" t="s">
        <v>125</v>
      </c>
      <c r="C87" s="48" t="s">
        <v>198</v>
      </c>
      <c r="D87" s="48">
        <v>7859</v>
      </c>
      <c r="E87" s="48" t="s">
        <v>127</v>
      </c>
      <c r="F87" s="35">
        <v>4</v>
      </c>
      <c r="G87" s="35">
        <v>56.5</v>
      </c>
      <c r="H87" s="35">
        <v>0</v>
      </c>
      <c r="I87" s="35">
        <v>50.31</v>
      </c>
      <c r="J87" s="35">
        <v>4</v>
      </c>
      <c r="K87" s="35">
        <v>5</v>
      </c>
      <c r="L87" s="35">
        <v>26</v>
      </c>
      <c r="M87" s="36">
        <v>0</v>
      </c>
      <c r="N87" s="36">
        <v>57.48</v>
      </c>
      <c r="O87" s="36">
        <v>1</v>
      </c>
      <c r="P87" s="36">
        <v>30</v>
      </c>
      <c r="Q87" s="82">
        <f t="shared" si="6"/>
        <v>56</v>
      </c>
      <c r="R87" s="83" t="s">
        <v>40</v>
      </c>
      <c r="S87" s="85"/>
    </row>
    <row r="88" spans="1:19" x14ac:dyDescent="0.2">
      <c r="A88" s="46"/>
      <c r="B88" s="48" t="s">
        <v>199</v>
      </c>
      <c r="C88" s="48" t="s">
        <v>200</v>
      </c>
      <c r="D88" s="48">
        <v>7880</v>
      </c>
      <c r="E88" s="48" t="s">
        <v>69</v>
      </c>
      <c r="F88" s="35">
        <v>0</v>
      </c>
      <c r="G88" s="35">
        <v>59.53</v>
      </c>
      <c r="H88" s="35">
        <v>0</v>
      </c>
      <c r="I88" s="35">
        <v>57.78</v>
      </c>
      <c r="J88" s="35">
        <v>0</v>
      </c>
      <c r="K88" s="35">
        <v>3</v>
      </c>
      <c r="L88" s="35">
        <v>28</v>
      </c>
      <c r="M88" s="36" t="s">
        <v>241</v>
      </c>
      <c r="N88" s="36"/>
      <c r="O88" s="36" t="s">
        <v>241</v>
      </c>
      <c r="P88" s="36">
        <v>0</v>
      </c>
      <c r="Q88" s="82">
        <f t="shared" si="6"/>
        <v>28</v>
      </c>
      <c r="R88" s="83" t="s">
        <v>246</v>
      </c>
      <c r="S88" s="85"/>
    </row>
    <row r="89" spans="1:19" x14ac:dyDescent="0.2">
      <c r="A89" s="46"/>
      <c r="B89" s="48" t="s">
        <v>133</v>
      </c>
      <c r="C89" s="48" t="s">
        <v>201</v>
      </c>
      <c r="D89" s="48">
        <v>2006</v>
      </c>
      <c r="E89" s="48" t="s">
        <v>132</v>
      </c>
      <c r="F89" s="35">
        <v>8</v>
      </c>
      <c r="G89" s="35">
        <v>68.66</v>
      </c>
      <c r="H89" s="35"/>
      <c r="I89" s="35">
        <v>65.5</v>
      </c>
      <c r="J89" s="35">
        <v>8</v>
      </c>
      <c r="K89" s="35">
        <v>11</v>
      </c>
      <c r="L89" s="35">
        <v>20</v>
      </c>
      <c r="M89" s="36">
        <v>4</v>
      </c>
      <c r="N89" s="36">
        <v>61.39</v>
      </c>
      <c r="O89" s="36">
        <v>7</v>
      </c>
      <c r="P89" s="36">
        <v>24</v>
      </c>
      <c r="Q89" s="82">
        <f t="shared" si="6"/>
        <v>44</v>
      </c>
      <c r="R89" s="83" t="s">
        <v>245</v>
      </c>
      <c r="S89" s="85" t="s">
        <v>238</v>
      </c>
    </row>
    <row r="90" spans="1:19" x14ac:dyDescent="0.2">
      <c r="A90" s="46"/>
      <c r="B90" s="48" t="s">
        <v>202</v>
      </c>
      <c r="C90" s="48" t="s">
        <v>203</v>
      </c>
      <c r="D90" s="48">
        <v>7902</v>
      </c>
      <c r="E90" s="48" t="s">
        <v>158</v>
      </c>
      <c r="F90" s="35">
        <v>4</v>
      </c>
      <c r="G90" s="35">
        <v>58.34</v>
      </c>
      <c r="H90" s="35">
        <v>0</v>
      </c>
      <c r="I90" s="35">
        <v>60.63</v>
      </c>
      <c r="J90" s="35">
        <v>4</v>
      </c>
      <c r="K90" s="35">
        <v>8</v>
      </c>
      <c r="L90" s="35">
        <v>23</v>
      </c>
      <c r="M90" s="36">
        <v>0</v>
      </c>
      <c r="N90" s="36">
        <v>65.03</v>
      </c>
      <c r="O90" s="36">
        <v>3</v>
      </c>
      <c r="P90" s="36">
        <v>28</v>
      </c>
      <c r="Q90" s="82">
        <f t="shared" si="6"/>
        <v>51</v>
      </c>
      <c r="R90" s="83" t="s">
        <v>43</v>
      </c>
      <c r="S90" s="85" t="s">
        <v>238</v>
      </c>
    </row>
    <row r="91" spans="1:19" ht="16" thickBot="1" x14ac:dyDescent="0.25">
      <c r="A91" s="46"/>
      <c r="B91" s="48" t="s">
        <v>204</v>
      </c>
      <c r="C91" s="48" t="s">
        <v>205</v>
      </c>
      <c r="D91" s="48">
        <v>7868</v>
      </c>
      <c r="E91" s="48" t="s">
        <v>113</v>
      </c>
      <c r="F91" s="35">
        <v>4</v>
      </c>
      <c r="G91" s="35">
        <v>66.69</v>
      </c>
      <c r="H91" s="35">
        <v>0</v>
      </c>
      <c r="I91" s="35">
        <v>54.18</v>
      </c>
      <c r="J91" s="35">
        <v>4</v>
      </c>
      <c r="K91" s="35">
        <v>6</v>
      </c>
      <c r="L91" s="35">
        <v>25</v>
      </c>
      <c r="M91" s="36">
        <v>4</v>
      </c>
      <c r="N91" s="36">
        <v>58.47</v>
      </c>
      <c r="O91" s="36">
        <v>5</v>
      </c>
      <c r="P91" s="36">
        <v>26</v>
      </c>
      <c r="Q91" s="82">
        <f t="shared" si="6"/>
        <v>51</v>
      </c>
      <c r="R91" s="83" t="s">
        <v>42</v>
      </c>
      <c r="S91" s="85" t="s">
        <v>238</v>
      </c>
    </row>
    <row r="92" spans="1:19" ht="19.5" customHeight="1" thickBot="1" x14ac:dyDescent="0.25">
      <c r="A92" s="46">
        <v>10</v>
      </c>
      <c r="B92" s="22" t="s">
        <v>30</v>
      </c>
      <c r="C92" s="23"/>
      <c r="D92" s="39"/>
      <c r="E92" s="40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8"/>
      <c r="S92" s="26"/>
    </row>
    <row r="93" spans="1:19" ht="21" customHeight="1" x14ac:dyDescent="0.2">
      <c r="A93" s="46"/>
      <c r="B93" s="48" t="s">
        <v>206</v>
      </c>
      <c r="C93" s="48" t="s">
        <v>207</v>
      </c>
      <c r="D93" s="48">
        <v>7440</v>
      </c>
      <c r="E93" s="30" t="s">
        <v>208</v>
      </c>
      <c r="F93" s="35">
        <v>0</v>
      </c>
      <c r="G93" s="35">
        <v>65.53</v>
      </c>
      <c r="H93" s="35">
        <v>0</v>
      </c>
      <c r="I93" s="35">
        <v>57.53</v>
      </c>
      <c r="J93" s="35"/>
      <c r="K93" s="35">
        <v>4</v>
      </c>
      <c r="L93" s="35">
        <v>27</v>
      </c>
      <c r="M93" s="33">
        <v>0</v>
      </c>
      <c r="N93" s="33">
        <v>64.28</v>
      </c>
      <c r="O93" s="33">
        <v>1</v>
      </c>
      <c r="P93" s="33">
        <v>30</v>
      </c>
      <c r="Q93" s="82">
        <f t="shared" si="6"/>
        <v>57</v>
      </c>
      <c r="R93" s="82" t="s">
        <v>41</v>
      </c>
      <c r="S93" s="26"/>
    </row>
    <row r="94" spans="1:19" ht="20.25" customHeight="1" x14ac:dyDescent="0.2">
      <c r="A94" s="46"/>
      <c r="B94" s="69" t="s">
        <v>209</v>
      </c>
      <c r="C94" s="69" t="s">
        <v>210</v>
      </c>
      <c r="D94" s="69">
        <v>7213</v>
      </c>
      <c r="E94" s="69" t="s">
        <v>211</v>
      </c>
      <c r="F94" s="35"/>
      <c r="G94" s="35"/>
      <c r="H94" s="35"/>
      <c r="I94" s="35"/>
      <c r="J94" s="35"/>
      <c r="K94" s="35" t="s">
        <v>38</v>
      </c>
      <c r="L94" s="35">
        <v>0</v>
      </c>
      <c r="M94" s="36"/>
      <c r="N94" s="36"/>
      <c r="O94" s="36"/>
      <c r="P94" s="36">
        <v>0</v>
      </c>
      <c r="Q94" s="82">
        <f t="shared" si="6"/>
        <v>0</v>
      </c>
      <c r="R94" s="83"/>
      <c r="S94" s="26"/>
    </row>
    <row r="95" spans="1:19" ht="20.25" customHeight="1" x14ac:dyDescent="0.2">
      <c r="A95" s="46"/>
      <c r="B95" s="11" t="s">
        <v>212</v>
      </c>
      <c r="C95" s="48" t="s">
        <v>213</v>
      </c>
      <c r="D95" s="11">
        <v>7353</v>
      </c>
      <c r="E95" s="48" t="s">
        <v>132</v>
      </c>
      <c r="F95" s="35">
        <v>0</v>
      </c>
      <c r="G95" s="35">
        <v>60.53</v>
      </c>
      <c r="H95" s="35">
        <v>0</v>
      </c>
      <c r="I95" s="35">
        <v>47.56</v>
      </c>
      <c r="J95" s="35"/>
      <c r="K95" s="35">
        <v>1</v>
      </c>
      <c r="L95" s="35">
        <v>30</v>
      </c>
      <c r="M95" s="36">
        <v>4</v>
      </c>
      <c r="N95" s="36">
        <v>57.09</v>
      </c>
      <c r="O95" s="36">
        <v>3</v>
      </c>
      <c r="P95" s="36">
        <v>28</v>
      </c>
      <c r="Q95" s="82">
        <f t="shared" si="6"/>
        <v>58</v>
      </c>
      <c r="R95" s="94" t="s">
        <v>39</v>
      </c>
      <c r="S95" s="93" t="s">
        <v>252</v>
      </c>
    </row>
    <row r="96" spans="1:19" ht="21" customHeight="1" x14ac:dyDescent="0.2">
      <c r="A96" s="46"/>
      <c r="B96" s="69" t="s">
        <v>109</v>
      </c>
      <c r="C96" s="69" t="s">
        <v>214</v>
      </c>
      <c r="D96" s="69"/>
      <c r="E96" s="73" t="s">
        <v>54</v>
      </c>
      <c r="F96" s="35"/>
      <c r="G96" s="35"/>
      <c r="H96" s="35"/>
      <c r="I96" s="35"/>
      <c r="J96" s="35"/>
      <c r="K96" s="35" t="s">
        <v>38</v>
      </c>
      <c r="L96" s="35">
        <v>0</v>
      </c>
      <c r="M96" s="33"/>
      <c r="N96" s="33"/>
      <c r="O96" s="33"/>
      <c r="P96" s="33">
        <v>0</v>
      </c>
      <c r="Q96" s="82">
        <f t="shared" si="6"/>
        <v>0</v>
      </c>
      <c r="R96" s="82"/>
      <c r="S96" s="26"/>
    </row>
    <row r="97" spans="1:19" ht="20.25" customHeight="1" x14ac:dyDescent="0.2">
      <c r="A97" s="46"/>
      <c r="B97" s="48" t="s">
        <v>168</v>
      </c>
      <c r="C97" s="48" t="s">
        <v>215</v>
      </c>
      <c r="D97" s="48">
        <v>7163</v>
      </c>
      <c r="E97" s="48" t="s">
        <v>124</v>
      </c>
      <c r="F97" s="35">
        <v>0</v>
      </c>
      <c r="G97" s="35">
        <v>61.59</v>
      </c>
      <c r="H97" s="35">
        <v>0</v>
      </c>
      <c r="I97" s="35">
        <v>56.25</v>
      </c>
      <c r="J97" s="35"/>
      <c r="K97" s="35">
        <v>3</v>
      </c>
      <c r="L97" s="35">
        <v>28</v>
      </c>
      <c r="M97" s="36">
        <v>4</v>
      </c>
      <c r="N97" s="36">
        <v>65.61</v>
      </c>
      <c r="O97" s="36">
        <v>4</v>
      </c>
      <c r="P97" s="36">
        <v>27</v>
      </c>
      <c r="Q97" s="82">
        <f t="shared" si="6"/>
        <v>55</v>
      </c>
      <c r="R97" s="83" t="s">
        <v>42</v>
      </c>
      <c r="S97" s="26"/>
    </row>
    <row r="98" spans="1:19" ht="20.25" customHeight="1" x14ac:dyDescent="0.2">
      <c r="A98" s="46"/>
      <c r="B98" s="11" t="s">
        <v>106</v>
      </c>
      <c r="C98" s="48" t="s">
        <v>216</v>
      </c>
      <c r="D98" s="11">
        <v>7415</v>
      </c>
      <c r="E98" s="48" t="s">
        <v>108</v>
      </c>
      <c r="F98" s="35">
        <v>0</v>
      </c>
      <c r="G98" s="35">
        <v>67.22</v>
      </c>
      <c r="H98" s="35">
        <v>0</v>
      </c>
      <c r="I98" s="35">
        <v>63.97</v>
      </c>
      <c r="J98" s="35"/>
      <c r="K98" s="35">
        <v>5</v>
      </c>
      <c r="L98" s="35">
        <v>26</v>
      </c>
      <c r="M98" s="36">
        <v>28</v>
      </c>
      <c r="N98" s="36">
        <v>105.45</v>
      </c>
      <c r="O98" s="36">
        <v>5</v>
      </c>
      <c r="P98" s="36">
        <v>26</v>
      </c>
      <c r="Q98" s="82">
        <f t="shared" si="6"/>
        <v>52</v>
      </c>
      <c r="R98" s="94" t="s">
        <v>43</v>
      </c>
      <c r="S98" s="37"/>
    </row>
    <row r="99" spans="1:19" ht="21" customHeight="1" x14ac:dyDescent="0.2">
      <c r="A99" s="46"/>
      <c r="B99" s="69" t="s">
        <v>217</v>
      </c>
      <c r="C99" s="69" t="s">
        <v>218</v>
      </c>
      <c r="D99" s="69">
        <v>6505</v>
      </c>
      <c r="E99" s="73" t="s">
        <v>219</v>
      </c>
      <c r="F99" s="35"/>
      <c r="G99" s="35"/>
      <c r="H99" s="35"/>
      <c r="I99" s="35"/>
      <c r="J99" s="35"/>
      <c r="K99" s="35" t="s">
        <v>38</v>
      </c>
      <c r="L99" s="35">
        <v>0</v>
      </c>
      <c r="M99" s="33"/>
      <c r="N99" s="33"/>
      <c r="O99" s="33"/>
      <c r="P99" s="33">
        <v>0</v>
      </c>
      <c r="Q99" s="82">
        <f t="shared" si="6"/>
        <v>0</v>
      </c>
      <c r="R99" s="82"/>
      <c r="S99" s="26"/>
    </row>
    <row r="100" spans="1:19" ht="20.25" customHeight="1" x14ac:dyDescent="0.2">
      <c r="A100" s="46"/>
      <c r="B100" s="48" t="s">
        <v>212</v>
      </c>
      <c r="C100" s="48" t="s">
        <v>220</v>
      </c>
      <c r="D100" s="48">
        <v>7924</v>
      </c>
      <c r="E100" s="48" t="s">
        <v>132</v>
      </c>
      <c r="F100" s="35">
        <v>0</v>
      </c>
      <c r="G100" s="35">
        <v>64.19</v>
      </c>
      <c r="H100" s="35">
        <v>0</v>
      </c>
      <c r="I100" s="35">
        <v>53.75</v>
      </c>
      <c r="J100" s="35"/>
      <c r="K100" s="35">
        <v>2</v>
      </c>
      <c r="L100" s="35">
        <v>29</v>
      </c>
      <c r="M100" s="36">
        <v>0</v>
      </c>
      <c r="N100" s="36">
        <v>65.73</v>
      </c>
      <c r="O100" s="36">
        <v>2</v>
      </c>
      <c r="P100" s="36">
        <v>29</v>
      </c>
      <c r="Q100" s="82">
        <f t="shared" si="6"/>
        <v>58</v>
      </c>
      <c r="R100" s="83" t="s">
        <v>40</v>
      </c>
      <c r="S100" s="85" t="s">
        <v>253</v>
      </c>
    </row>
    <row r="101" spans="1:19" ht="20.25" customHeight="1" x14ac:dyDescent="0.2">
      <c r="A101" s="46"/>
      <c r="B101" s="11" t="s">
        <v>184</v>
      </c>
      <c r="C101" s="48" t="s">
        <v>221</v>
      </c>
      <c r="D101" s="11">
        <v>7458</v>
      </c>
      <c r="E101" s="48" t="s">
        <v>186</v>
      </c>
      <c r="F101" s="35">
        <v>12</v>
      </c>
      <c r="G101" s="35">
        <v>81</v>
      </c>
      <c r="H101" s="35">
        <v>0</v>
      </c>
      <c r="I101" s="35" t="s">
        <v>36</v>
      </c>
      <c r="J101" s="35"/>
      <c r="K101" s="35" t="s">
        <v>36</v>
      </c>
      <c r="L101" s="35">
        <v>0</v>
      </c>
      <c r="M101" s="36" t="s">
        <v>36</v>
      </c>
      <c r="N101" s="36"/>
      <c r="O101" s="36"/>
      <c r="P101" s="36">
        <v>0</v>
      </c>
      <c r="Q101" s="82">
        <f t="shared" si="6"/>
        <v>0</v>
      </c>
      <c r="R101" s="64"/>
      <c r="S101" s="37"/>
    </row>
    <row r="102" spans="1:19" ht="20.25" customHeight="1" thickBot="1" x14ac:dyDescent="0.25">
      <c r="A102" s="46"/>
      <c r="B102" s="11" t="s">
        <v>196</v>
      </c>
      <c r="C102" s="48" t="s">
        <v>222</v>
      </c>
      <c r="D102" s="11">
        <v>7929</v>
      </c>
      <c r="E102" s="48" t="s">
        <v>119</v>
      </c>
      <c r="F102" s="35" t="s">
        <v>36</v>
      </c>
      <c r="G102" s="35"/>
      <c r="H102" s="35"/>
      <c r="I102" s="35"/>
      <c r="J102" s="35"/>
      <c r="K102" s="35" t="s">
        <v>36</v>
      </c>
      <c r="L102" s="35">
        <v>0</v>
      </c>
      <c r="M102" s="36" t="s">
        <v>38</v>
      </c>
      <c r="N102" s="36"/>
      <c r="O102" s="36"/>
      <c r="P102" s="36">
        <v>0</v>
      </c>
      <c r="Q102" s="82">
        <f t="shared" si="6"/>
        <v>0</v>
      </c>
      <c r="R102" s="64"/>
      <c r="S102" s="37"/>
    </row>
    <row r="103" spans="1:19" ht="16.5" customHeight="1" thickBot="1" x14ac:dyDescent="0.25">
      <c r="A103" s="46"/>
      <c r="B103" s="22" t="s">
        <v>37</v>
      </c>
      <c r="C103" s="23"/>
      <c r="D103" s="39"/>
      <c r="E103" s="40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37"/>
    </row>
    <row r="104" spans="1:19" ht="16" x14ac:dyDescent="0.2">
      <c r="A104" s="46">
        <v>11</v>
      </c>
      <c r="B104" s="27" t="s">
        <v>206</v>
      </c>
      <c r="C104" s="28" t="s">
        <v>223</v>
      </c>
      <c r="D104" s="29">
        <v>6208</v>
      </c>
      <c r="E104" s="30" t="s">
        <v>208</v>
      </c>
      <c r="F104" s="32">
        <v>0</v>
      </c>
      <c r="G104" s="32">
        <v>57.15</v>
      </c>
      <c r="H104" s="32">
        <v>4</v>
      </c>
      <c r="I104" s="32">
        <v>61.47</v>
      </c>
      <c r="J104" s="32">
        <v>4</v>
      </c>
      <c r="K104" s="32">
        <v>1</v>
      </c>
      <c r="L104" s="32">
        <v>30</v>
      </c>
      <c r="M104" s="33">
        <v>0</v>
      </c>
      <c r="N104" s="33">
        <v>67.16</v>
      </c>
      <c r="O104" s="33">
        <v>1</v>
      </c>
      <c r="P104" s="33">
        <v>30</v>
      </c>
      <c r="Q104" s="82">
        <f t="shared" si="6"/>
        <v>60</v>
      </c>
      <c r="R104" s="95" t="s">
        <v>39</v>
      </c>
      <c r="S104" s="37"/>
    </row>
  </sheetData>
  <mergeCells count="1">
    <mergeCell ref="B3:E3"/>
  </mergeCells>
  <printOptions gridLines="1"/>
  <pageMargins left="0.23622047244094491" right="0.23622047244094491" top="0.74803149606299213" bottom="0.74803149606299213" header="0.31496062992125984" footer="0.31496062992125984"/>
  <pageSetup paperSize="9" orientation="landscape" blackAndWhite="1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11"/>
  <sheetViews>
    <sheetView workbookViewId="0">
      <selection activeCell="D4" sqref="D4"/>
    </sheetView>
  </sheetViews>
  <sheetFormatPr baseColWidth="10" defaultColWidth="8.83203125" defaultRowHeight="15" customHeight="1" x14ac:dyDescent="0.2"/>
  <cols>
    <col min="2" max="2" width="23.1640625" bestFit="1" customWidth="1"/>
    <col min="3" max="3" width="19.5" customWidth="1"/>
    <col min="4" max="4" width="37" customWidth="1"/>
    <col min="5" max="5" width="1" customWidth="1"/>
    <col min="6" max="6" width="1.5" customWidth="1"/>
    <col min="8" max="8" width="4.5" customWidth="1"/>
  </cols>
  <sheetData>
    <row r="1" spans="1:8" ht="15" customHeight="1" x14ac:dyDescent="0.2">
      <c r="A1" s="9" t="s">
        <v>10</v>
      </c>
      <c r="B1" s="9" t="s">
        <v>31</v>
      </c>
      <c r="C1" s="9" t="s">
        <v>32</v>
      </c>
      <c r="D1" s="9" t="s">
        <v>33</v>
      </c>
    </row>
    <row r="3" spans="1:8" ht="15" customHeight="1" x14ac:dyDescent="0.2">
      <c r="A3" s="4"/>
      <c r="B3" s="2" t="s">
        <v>34</v>
      </c>
      <c r="C3" s="10"/>
      <c r="D3" s="10"/>
      <c r="E3" s="8">
        <v>0.48125000000000001</v>
      </c>
      <c r="F3" s="6">
        <v>0.3666666666666667</v>
      </c>
    </row>
    <row r="4" spans="1:8" ht="20.25" customHeight="1" x14ac:dyDescent="0.2">
      <c r="A4" s="4">
        <v>1</v>
      </c>
      <c r="B4" s="11"/>
      <c r="C4" s="11"/>
      <c r="D4" s="11" t="s">
        <v>224</v>
      </c>
      <c r="E4" s="11">
        <v>5977</v>
      </c>
      <c r="F4" s="6"/>
      <c r="G4" s="8"/>
      <c r="H4" s="6"/>
    </row>
    <row r="5" spans="1:8" ht="15.75" customHeight="1" x14ac:dyDescent="0.2">
      <c r="A5" s="4">
        <v>1</v>
      </c>
      <c r="B5" s="11"/>
      <c r="C5" s="11"/>
      <c r="D5" s="11"/>
      <c r="E5" s="11">
        <v>5976</v>
      </c>
      <c r="F5" s="6"/>
      <c r="H5" s="6"/>
    </row>
    <row r="6" spans="1:8" ht="16" x14ac:dyDescent="0.2">
      <c r="A6" s="4">
        <v>3</v>
      </c>
      <c r="B6" s="11"/>
      <c r="C6" s="11"/>
      <c r="D6" s="11"/>
      <c r="E6" s="11">
        <v>5978</v>
      </c>
      <c r="F6" s="6"/>
      <c r="H6" s="8"/>
    </row>
    <row r="7" spans="1:8" ht="15" customHeight="1" x14ac:dyDescent="0.2">
      <c r="A7" s="4"/>
      <c r="B7" s="3"/>
      <c r="C7" s="1"/>
      <c r="D7" s="5"/>
      <c r="E7" s="6"/>
      <c r="F7" s="6"/>
      <c r="H7" s="6"/>
    </row>
    <row r="8" spans="1:8" ht="15" customHeight="1" x14ac:dyDescent="0.2">
      <c r="A8" s="4"/>
      <c r="B8" s="3"/>
      <c r="C8" s="1"/>
      <c r="D8" s="5"/>
      <c r="E8" s="8"/>
      <c r="F8" s="6"/>
    </row>
    <row r="9" spans="1:8" ht="15" customHeight="1" x14ac:dyDescent="0.2">
      <c r="A9" s="4">
        <v>2</v>
      </c>
      <c r="B9" s="3"/>
      <c r="C9" s="1"/>
      <c r="D9" s="5"/>
      <c r="E9" s="8"/>
      <c r="F9" s="6"/>
    </row>
    <row r="10" spans="1:8" ht="15" customHeight="1" x14ac:dyDescent="0.2">
      <c r="A10" s="4">
        <v>2</v>
      </c>
      <c r="B10" s="3"/>
      <c r="C10" s="1"/>
      <c r="D10" s="5"/>
      <c r="E10" s="6"/>
      <c r="F10" s="6"/>
    </row>
    <row r="11" spans="1:8" ht="15" customHeight="1" x14ac:dyDescent="0.2">
      <c r="A11" s="4">
        <v>2</v>
      </c>
      <c r="B11" s="3"/>
      <c r="C11" s="1"/>
      <c r="D11" s="5"/>
      <c r="E11" s="6"/>
      <c r="F11" s="6"/>
    </row>
  </sheetData>
  <sortState ref="A18:W21">
    <sortCondition ref="G18:G21"/>
  </sortState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41"/>
  <sheetViews>
    <sheetView topLeftCell="B1" zoomScale="90" zoomScaleNormal="90" workbookViewId="0">
      <selection activeCell="B20" sqref="B20:E20"/>
    </sheetView>
  </sheetViews>
  <sheetFormatPr baseColWidth="10" defaultColWidth="9.1640625" defaultRowHeight="15" x14ac:dyDescent="0.2"/>
  <cols>
    <col min="1" max="1" width="2.5" style="12" customWidth="1"/>
    <col min="2" max="2" width="17.5" style="12" bestFit="1" customWidth="1"/>
    <col min="3" max="3" width="21.1640625" style="12" bestFit="1" customWidth="1"/>
    <col min="4" max="4" width="19.6640625" style="14" customWidth="1"/>
    <col min="5" max="5" width="33.5" style="14" customWidth="1"/>
    <col min="6" max="6" width="20" style="14" customWidth="1"/>
    <col min="7" max="8" width="9.1640625" style="14"/>
    <col min="9" max="9" width="39.33203125" style="14" bestFit="1" customWidth="1"/>
    <col min="10" max="10" width="25.5" style="14" customWidth="1"/>
    <col min="11" max="11" width="9.1640625" style="14"/>
    <col min="12" max="12" width="32.5" style="14" customWidth="1"/>
    <col min="13" max="16384" width="9.1640625" style="14"/>
  </cols>
  <sheetData>
    <row r="1" spans="1:24" s="45" customFormat="1" x14ac:dyDescent="0.2">
      <c r="A1" s="46"/>
      <c r="B1" s="46"/>
      <c r="C1" s="46"/>
      <c r="D1" s="45" t="s">
        <v>35</v>
      </c>
    </row>
    <row r="2" spans="1:24" s="45" customFormat="1" x14ac:dyDescent="0.2">
      <c r="A2" s="46"/>
      <c r="B2" s="98"/>
      <c r="C2" s="98"/>
      <c r="D2" s="98"/>
      <c r="E2" s="98"/>
      <c r="F2" s="46"/>
    </row>
    <row r="3" spans="1:24" ht="20.25" customHeight="1" x14ac:dyDescent="0.2">
      <c r="B3" s="48" t="s">
        <v>153</v>
      </c>
      <c r="C3" s="48" t="s">
        <v>154</v>
      </c>
      <c r="D3" s="48">
        <v>7595</v>
      </c>
      <c r="E3" s="48" t="s">
        <v>119</v>
      </c>
      <c r="F3" s="14">
        <v>53</v>
      </c>
      <c r="G3" s="31"/>
      <c r="H3" s="7"/>
      <c r="I3" s="41"/>
      <c r="J3" s="41"/>
      <c r="K3" s="41"/>
      <c r="L3" s="41"/>
      <c r="M3" s="41"/>
      <c r="N3" s="41"/>
      <c r="O3" s="42"/>
      <c r="P3" s="42"/>
      <c r="Q3" s="42"/>
      <c r="R3" s="42"/>
      <c r="S3" s="42"/>
      <c r="T3" s="42"/>
      <c r="U3" s="43"/>
      <c r="V3" s="43"/>
      <c r="W3" s="43"/>
      <c r="X3" s="43"/>
    </row>
    <row r="4" spans="1:24" ht="15.75" customHeight="1" x14ac:dyDescent="0.2">
      <c r="B4" s="48" t="s">
        <v>90</v>
      </c>
      <c r="C4" s="48" t="s">
        <v>91</v>
      </c>
      <c r="D4" s="48">
        <v>7895</v>
      </c>
      <c r="E4" s="48" t="s">
        <v>119</v>
      </c>
      <c r="F4" s="14">
        <v>49</v>
      </c>
      <c r="G4" s="31"/>
      <c r="H4" s="7"/>
      <c r="I4" s="41"/>
      <c r="J4" s="41"/>
      <c r="K4" s="41"/>
      <c r="L4" s="41"/>
      <c r="M4" s="41"/>
      <c r="N4" s="41"/>
      <c r="O4" s="42"/>
      <c r="P4" s="42"/>
      <c r="Q4" s="42"/>
      <c r="R4" s="42"/>
      <c r="S4" s="42"/>
      <c r="T4" s="42"/>
      <c r="U4" s="43"/>
      <c r="V4" s="43"/>
      <c r="W4" s="43"/>
      <c r="X4" s="43"/>
    </row>
    <row r="5" spans="1:24" ht="20.25" customHeight="1" x14ac:dyDescent="0.2">
      <c r="B5" s="48" t="s">
        <v>196</v>
      </c>
      <c r="C5" s="48" t="s">
        <v>197</v>
      </c>
      <c r="D5" s="48">
        <v>7649</v>
      </c>
      <c r="E5" s="48" t="s">
        <v>119</v>
      </c>
      <c r="F5" s="14">
        <v>47</v>
      </c>
      <c r="G5" s="45">
        <v>149</v>
      </c>
      <c r="H5" s="7"/>
      <c r="I5" s="41"/>
      <c r="J5" s="41"/>
      <c r="K5" s="41"/>
      <c r="L5" s="41"/>
      <c r="M5" s="41"/>
      <c r="N5" s="41"/>
      <c r="O5" s="42"/>
      <c r="P5" s="42"/>
      <c r="Q5" s="42"/>
      <c r="R5" s="42"/>
      <c r="S5" s="42"/>
      <c r="T5" s="42"/>
      <c r="U5" s="43"/>
      <c r="V5" s="43"/>
      <c r="W5" s="43"/>
      <c r="X5" s="43"/>
    </row>
    <row r="6" spans="1:24" x14ac:dyDescent="0.2">
      <c r="B6" s="48"/>
      <c r="C6" s="48"/>
      <c r="D6" s="48"/>
      <c r="E6" s="48"/>
      <c r="F6" s="14">
        <v>46</v>
      </c>
      <c r="G6" s="31"/>
      <c r="H6" s="7"/>
      <c r="I6" s="41"/>
      <c r="J6" s="41"/>
      <c r="K6" s="41"/>
      <c r="L6" s="41"/>
      <c r="M6" s="41"/>
      <c r="N6" s="41"/>
      <c r="O6" s="42"/>
      <c r="P6" s="42"/>
      <c r="Q6" s="42"/>
      <c r="R6" s="42"/>
      <c r="S6" s="42"/>
      <c r="T6" s="42"/>
      <c r="U6" s="43"/>
      <c r="V6" s="43"/>
      <c r="W6" s="43"/>
      <c r="X6" s="43"/>
    </row>
    <row r="7" spans="1:24" s="45" customFormat="1" x14ac:dyDescent="0.2">
      <c r="A7" s="46"/>
      <c r="B7" s="46"/>
      <c r="C7" s="46"/>
      <c r="D7" s="46"/>
      <c r="E7" s="46"/>
      <c r="F7" s="46"/>
    </row>
    <row r="8" spans="1:24" s="45" customFormat="1" x14ac:dyDescent="0.2">
      <c r="A8" s="46"/>
      <c r="B8" s="46"/>
      <c r="C8" s="46"/>
      <c r="D8" s="46"/>
      <c r="E8" s="46"/>
      <c r="F8" s="46"/>
    </row>
    <row r="9" spans="1:24" s="45" customFormat="1" x14ac:dyDescent="0.2">
      <c r="A9" s="46"/>
      <c r="B9" s="100" t="s">
        <v>258</v>
      </c>
      <c r="C9" s="100"/>
      <c r="D9" s="100"/>
      <c r="E9" s="100"/>
      <c r="F9" s="46"/>
      <c r="I9" s="45" t="s">
        <v>250</v>
      </c>
      <c r="J9" s="45" t="s">
        <v>251</v>
      </c>
    </row>
    <row r="10" spans="1:24" ht="16" x14ac:dyDescent="0.2">
      <c r="B10" s="11" t="s">
        <v>212</v>
      </c>
      <c r="C10" s="48" t="s">
        <v>213</v>
      </c>
      <c r="D10" s="11">
        <v>7353</v>
      </c>
      <c r="E10" s="48" t="s">
        <v>132</v>
      </c>
      <c r="F10" s="14">
        <v>58</v>
      </c>
      <c r="G10" s="45" t="s">
        <v>39</v>
      </c>
      <c r="I10" s="14" t="s">
        <v>225</v>
      </c>
    </row>
    <row r="11" spans="1:24" ht="16" x14ac:dyDescent="0.2">
      <c r="B11" s="27" t="s">
        <v>145</v>
      </c>
      <c r="C11" s="28" t="s">
        <v>146</v>
      </c>
      <c r="D11" s="29">
        <v>7812</v>
      </c>
      <c r="E11" s="30" t="s">
        <v>132</v>
      </c>
      <c r="F11" s="14">
        <v>54</v>
      </c>
      <c r="I11" s="14" t="s">
        <v>226</v>
      </c>
    </row>
    <row r="12" spans="1:24" ht="16.5" customHeight="1" x14ac:dyDescent="0.2">
      <c r="B12" s="48" t="s">
        <v>128</v>
      </c>
      <c r="C12" s="48" t="s">
        <v>129</v>
      </c>
      <c r="D12" s="48"/>
      <c r="E12" s="48" t="s">
        <v>132</v>
      </c>
      <c r="F12" s="14">
        <v>49</v>
      </c>
      <c r="I12" s="14" t="s">
        <v>227</v>
      </c>
    </row>
    <row r="13" spans="1:24" ht="16.5" customHeight="1" x14ac:dyDescent="0.2">
      <c r="B13" s="34"/>
      <c r="C13" s="34"/>
      <c r="D13" s="34"/>
      <c r="E13" s="34"/>
      <c r="F13" s="47"/>
      <c r="G13" s="45">
        <v>161</v>
      </c>
      <c r="I13" s="14" t="s">
        <v>228</v>
      </c>
    </row>
    <row r="14" spans="1:24" ht="16.5" customHeight="1" x14ac:dyDescent="0.2">
      <c r="B14" s="44"/>
      <c r="C14" s="44"/>
      <c r="D14" s="44"/>
      <c r="E14" s="44"/>
      <c r="F14" s="44"/>
    </row>
    <row r="15" spans="1:24" ht="16.5" customHeight="1" x14ac:dyDescent="0.2">
      <c r="B15" s="87"/>
      <c r="C15" s="87"/>
      <c r="D15" s="96" t="s">
        <v>41</v>
      </c>
      <c r="E15" s="87"/>
      <c r="F15" s="44"/>
    </row>
    <row r="16" spans="1:24" x14ac:dyDescent="0.2">
      <c r="B16" s="48" t="s">
        <v>212</v>
      </c>
      <c r="C16" s="48" t="s">
        <v>220</v>
      </c>
      <c r="D16" s="48">
        <v>7924</v>
      </c>
      <c r="E16" s="48" t="s">
        <v>132</v>
      </c>
      <c r="F16" s="14">
        <v>58</v>
      </c>
      <c r="G16" s="45" t="s">
        <v>41</v>
      </c>
      <c r="M16" s="14" t="s">
        <v>239</v>
      </c>
    </row>
    <row r="17" spans="2:13" ht="20.25" customHeight="1" x14ac:dyDescent="0.2">
      <c r="B17" s="48" t="s">
        <v>130</v>
      </c>
      <c r="C17" s="48" t="s">
        <v>131</v>
      </c>
      <c r="D17" s="48">
        <v>6949</v>
      </c>
      <c r="E17" s="48" t="s">
        <v>132</v>
      </c>
      <c r="F17" s="14">
        <v>49</v>
      </c>
      <c r="I17" s="48" t="s">
        <v>80</v>
      </c>
      <c r="J17" s="48" t="s">
        <v>81</v>
      </c>
      <c r="K17" s="48">
        <v>6635</v>
      </c>
      <c r="L17" s="48" t="s">
        <v>119</v>
      </c>
      <c r="M17" s="14">
        <v>46</v>
      </c>
    </row>
    <row r="18" spans="2:13" ht="16.5" customHeight="1" x14ac:dyDescent="0.2">
      <c r="B18" s="48" t="s">
        <v>133</v>
      </c>
      <c r="C18" s="48" t="s">
        <v>201</v>
      </c>
      <c r="D18" s="48">
        <v>2006</v>
      </c>
      <c r="E18" s="48" t="s">
        <v>132</v>
      </c>
      <c r="F18" s="30">
        <v>44</v>
      </c>
      <c r="G18" s="45">
        <v>151</v>
      </c>
      <c r="I18" s="48" t="s">
        <v>90</v>
      </c>
      <c r="J18" s="48" t="s">
        <v>91</v>
      </c>
      <c r="K18" s="48">
        <v>7895</v>
      </c>
      <c r="L18" s="48" t="s">
        <v>119</v>
      </c>
      <c r="M18" s="14">
        <v>49</v>
      </c>
    </row>
    <row r="19" spans="2:13" ht="16.5" customHeight="1" x14ac:dyDescent="0.2">
      <c r="B19" s="34"/>
      <c r="C19" s="34"/>
      <c r="D19" s="34"/>
      <c r="E19" s="92"/>
      <c r="F19" s="47"/>
      <c r="I19" s="48" t="s">
        <v>153</v>
      </c>
      <c r="J19" s="48" t="s">
        <v>154</v>
      </c>
      <c r="K19" s="48">
        <v>7595</v>
      </c>
      <c r="L19" s="48" t="s">
        <v>119</v>
      </c>
      <c r="M19" s="14">
        <v>53</v>
      </c>
    </row>
    <row r="20" spans="2:13" ht="16.5" customHeight="1" x14ac:dyDescent="0.2">
      <c r="B20" s="99"/>
      <c r="C20" s="99"/>
      <c r="D20" s="99"/>
      <c r="E20" s="99"/>
      <c r="F20" s="86"/>
      <c r="I20" s="48" t="s">
        <v>196</v>
      </c>
      <c r="J20" s="48" t="s">
        <v>197</v>
      </c>
      <c r="K20" s="48">
        <v>7649</v>
      </c>
      <c r="L20" s="48" t="s">
        <v>119</v>
      </c>
      <c r="M20" s="14">
        <v>47</v>
      </c>
    </row>
    <row r="21" spans="2:13" ht="15.75" customHeight="1" x14ac:dyDescent="0.2">
      <c r="B21" s="87"/>
      <c r="C21" s="87"/>
      <c r="D21" s="87"/>
      <c r="E21" s="87"/>
      <c r="F21" s="87"/>
      <c r="I21" s="11" t="s">
        <v>196</v>
      </c>
      <c r="J21" s="48" t="s">
        <v>222</v>
      </c>
      <c r="K21" s="11">
        <v>7929</v>
      </c>
      <c r="L21" s="48" t="s">
        <v>119</v>
      </c>
      <c r="M21" s="14">
        <v>0</v>
      </c>
    </row>
    <row r="22" spans="2:13" ht="16" x14ac:dyDescent="0.2">
      <c r="B22" s="87"/>
      <c r="C22" s="87"/>
      <c r="D22" s="96" t="s">
        <v>40</v>
      </c>
      <c r="E22" s="87"/>
      <c r="F22" s="87"/>
      <c r="I22" s="48" t="s">
        <v>117</v>
      </c>
      <c r="J22" s="48" t="s">
        <v>118</v>
      </c>
      <c r="K22" s="48">
        <v>6506</v>
      </c>
      <c r="L22" s="48" t="s">
        <v>119</v>
      </c>
      <c r="M22" s="14">
        <v>17</v>
      </c>
    </row>
    <row r="23" spans="2:13" ht="16.5" customHeight="1" x14ac:dyDescent="0.2">
      <c r="B23" s="48" t="s">
        <v>156</v>
      </c>
      <c r="C23" s="48" t="s">
        <v>157</v>
      </c>
      <c r="D23" s="48">
        <v>7962</v>
      </c>
      <c r="E23" s="48" t="s">
        <v>158</v>
      </c>
      <c r="F23" s="14">
        <v>59</v>
      </c>
      <c r="G23" s="45" t="s">
        <v>40</v>
      </c>
      <c r="I23" s="48" t="s">
        <v>117</v>
      </c>
      <c r="J23" s="48" t="s">
        <v>159</v>
      </c>
      <c r="K23" s="48">
        <v>7907</v>
      </c>
      <c r="L23" s="48" t="s">
        <v>119</v>
      </c>
      <c r="M23" s="14">
        <v>24</v>
      </c>
    </row>
    <row r="24" spans="2:13" ht="16.5" customHeight="1" x14ac:dyDescent="0.2">
      <c r="B24" s="48" t="s">
        <v>187</v>
      </c>
      <c r="C24" s="48" t="s">
        <v>188</v>
      </c>
      <c r="D24" s="48">
        <v>2060</v>
      </c>
      <c r="E24" s="48" t="s">
        <v>158</v>
      </c>
      <c r="F24" s="14">
        <v>44</v>
      </c>
      <c r="I24" s="48"/>
      <c r="J24" s="48"/>
      <c r="K24" s="48"/>
      <c r="L24" s="48"/>
    </row>
    <row r="25" spans="2:13" x14ac:dyDescent="0.2">
      <c r="B25" s="48" t="s">
        <v>202</v>
      </c>
      <c r="C25" s="48" t="s">
        <v>203</v>
      </c>
      <c r="D25" s="48">
        <v>7902</v>
      </c>
      <c r="E25" s="48" t="s">
        <v>158</v>
      </c>
      <c r="F25" s="14">
        <v>51</v>
      </c>
      <c r="G25" s="45">
        <v>154</v>
      </c>
      <c r="I25" s="48" t="s">
        <v>111</v>
      </c>
      <c r="J25" s="48" t="s">
        <v>112</v>
      </c>
      <c r="K25" s="48">
        <v>2054</v>
      </c>
      <c r="L25" s="49" t="s">
        <v>113</v>
      </c>
      <c r="M25" s="14">
        <v>49</v>
      </c>
    </row>
    <row r="26" spans="2:13" x14ac:dyDescent="0.2">
      <c r="B26" s="88"/>
      <c r="C26" s="88"/>
      <c r="D26" s="89"/>
      <c r="E26" s="91"/>
      <c r="F26" s="89"/>
      <c r="I26" s="48" t="s">
        <v>189</v>
      </c>
      <c r="J26" s="48" t="s">
        <v>190</v>
      </c>
      <c r="K26" s="48"/>
      <c r="L26" s="48" t="s">
        <v>113</v>
      </c>
      <c r="M26" s="14">
        <v>19</v>
      </c>
    </row>
    <row r="27" spans="2:13" x14ac:dyDescent="0.2">
      <c r="B27" s="90"/>
      <c r="C27" s="88"/>
      <c r="D27" s="89"/>
      <c r="E27" s="89"/>
      <c r="F27" s="89"/>
      <c r="I27" s="48" t="s">
        <v>204</v>
      </c>
      <c r="J27" s="48" t="s">
        <v>205</v>
      </c>
      <c r="K27" s="48">
        <v>7868</v>
      </c>
      <c r="L27" s="48" t="s">
        <v>113</v>
      </c>
      <c r="M27" s="14">
        <v>51</v>
      </c>
    </row>
    <row r="28" spans="2:13" x14ac:dyDescent="0.2">
      <c r="B28" s="88"/>
      <c r="C28" s="88"/>
      <c r="D28" s="89"/>
      <c r="E28" s="89"/>
      <c r="F28" s="89"/>
    </row>
    <row r="29" spans="2:13" x14ac:dyDescent="0.2">
      <c r="B29" s="48" t="s">
        <v>111</v>
      </c>
      <c r="C29" s="48" t="s">
        <v>112</v>
      </c>
      <c r="D29" s="48">
        <v>2054</v>
      </c>
      <c r="E29" s="49" t="s">
        <v>113</v>
      </c>
      <c r="F29" s="14">
        <v>49</v>
      </c>
      <c r="I29" s="48" t="s">
        <v>128</v>
      </c>
      <c r="J29" s="48" t="s">
        <v>129</v>
      </c>
      <c r="K29" s="48"/>
      <c r="L29" s="48" t="s">
        <v>132</v>
      </c>
      <c r="M29" s="14">
        <v>49</v>
      </c>
    </row>
    <row r="30" spans="2:13" x14ac:dyDescent="0.2">
      <c r="B30" s="48" t="s">
        <v>189</v>
      </c>
      <c r="C30" s="48" t="s">
        <v>190</v>
      </c>
      <c r="D30" s="48"/>
      <c r="E30" s="48" t="s">
        <v>113</v>
      </c>
      <c r="F30" s="14">
        <v>19</v>
      </c>
      <c r="I30" s="48" t="s">
        <v>130</v>
      </c>
      <c r="J30" s="48" t="s">
        <v>131</v>
      </c>
      <c r="K30" s="48">
        <v>6949</v>
      </c>
      <c r="L30" s="48" t="s">
        <v>132</v>
      </c>
      <c r="M30" s="14">
        <v>49</v>
      </c>
    </row>
    <row r="31" spans="2:13" x14ac:dyDescent="0.2">
      <c r="B31" s="48" t="s">
        <v>204</v>
      </c>
      <c r="C31" s="48" t="s">
        <v>205</v>
      </c>
      <c r="D31" s="48">
        <v>7868</v>
      </c>
      <c r="E31" s="48" t="s">
        <v>113</v>
      </c>
      <c r="F31" s="14">
        <v>51</v>
      </c>
      <c r="I31" s="48" t="s">
        <v>133</v>
      </c>
      <c r="J31" s="48" t="s">
        <v>134</v>
      </c>
      <c r="K31" s="48"/>
      <c r="L31" s="48" t="s">
        <v>132</v>
      </c>
      <c r="M31" s="14">
        <v>39</v>
      </c>
    </row>
    <row r="32" spans="2:13" ht="16" x14ac:dyDescent="0.2">
      <c r="G32" s="45">
        <v>119</v>
      </c>
      <c r="I32" s="27" t="s">
        <v>145</v>
      </c>
      <c r="J32" s="28" t="s">
        <v>146</v>
      </c>
      <c r="K32" s="29">
        <v>7812</v>
      </c>
      <c r="L32" s="30" t="s">
        <v>132</v>
      </c>
      <c r="M32" s="14">
        <v>54</v>
      </c>
    </row>
    <row r="33" spans="9:13" x14ac:dyDescent="0.2">
      <c r="I33" s="48" t="s">
        <v>166</v>
      </c>
      <c r="J33" s="48" t="s">
        <v>167</v>
      </c>
      <c r="K33" s="48">
        <v>2057</v>
      </c>
      <c r="L33" s="48" t="s">
        <v>132</v>
      </c>
      <c r="M33" s="14">
        <v>25</v>
      </c>
    </row>
    <row r="34" spans="9:13" x14ac:dyDescent="0.2">
      <c r="I34" s="48" t="s">
        <v>133</v>
      </c>
      <c r="J34" s="48" t="s">
        <v>201</v>
      </c>
      <c r="K34" s="48">
        <v>2006</v>
      </c>
      <c r="L34" s="48" t="s">
        <v>132</v>
      </c>
      <c r="M34" s="30">
        <v>44</v>
      </c>
    </row>
    <row r="35" spans="9:13" ht="16" x14ac:dyDescent="0.2">
      <c r="I35" s="11" t="s">
        <v>212</v>
      </c>
      <c r="J35" s="48" t="s">
        <v>213</v>
      </c>
      <c r="K35" s="11">
        <v>7353</v>
      </c>
      <c r="L35" s="48" t="s">
        <v>132</v>
      </c>
      <c r="M35" s="14">
        <v>58</v>
      </c>
    </row>
    <row r="36" spans="9:13" x14ac:dyDescent="0.2">
      <c r="I36" s="48" t="s">
        <v>212</v>
      </c>
      <c r="J36" s="48" t="s">
        <v>220</v>
      </c>
      <c r="K36" s="48">
        <v>7924</v>
      </c>
      <c r="L36" s="48" t="s">
        <v>132</v>
      </c>
      <c r="M36" s="14">
        <v>58</v>
      </c>
    </row>
    <row r="38" spans="9:13" x14ac:dyDescent="0.2">
      <c r="I38" s="48" t="s">
        <v>156</v>
      </c>
      <c r="J38" s="48" t="s">
        <v>157</v>
      </c>
      <c r="K38" s="48">
        <v>7962</v>
      </c>
      <c r="L38" s="48" t="s">
        <v>158</v>
      </c>
      <c r="M38" s="14">
        <v>59</v>
      </c>
    </row>
    <row r="39" spans="9:13" x14ac:dyDescent="0.2">
      <c r="I39" s="48" t="s">
        <v>187</v>
      </c>
      <c r="J39" s="48" t="s">
        <v>188</v>
      </c>
      <c r="K39" s="48">
        <v>2060</v>
      </c>
      <c r="L39" s="48" t="s">
        <v>158</v>
      </c>
      <c r="M39" s="14">
        <v>44</v>
      </c>
    </row>
    <row r="40" spans="9:13" x14ac:dyDescent="0.2">
      <c r="I40" s="48" t="s">
        <v>202</v>
      </c>
      <c r="J40" s="48" t="s">
        <v>203</v>
      </c>
      <c r="K40" s="48">
        <v>7902</v>
      </c>
      <c r="L40" s="48" t="s">
        <v>158</v>
      </c>
      <c r="M40" s="14">
        <v>51</v>
      </c>
    </row>
    <row r="41" spans="9:13" x14ac:dyDescent="0.2">
      <c r="M41" s="45">
        <v>154</v>
      </c>
    </row>
  </sheetData>
  <mergeCells count="3">
    <mergeCell ref="B2:E2"/>
    <mergeCell ref="B20:E20"/>
    <mergeCell ref="B9:E9"/>
  </mergeCells>
  <pageMargins left="0.7" right="0.7" top="0.75" bottom="0.75" header="0.3" footer="0.3"/>
  <pageSetup paperSize="9" scale="99" orientation="landscape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39"/>
  <sheetViews>
    <sheetView workbookViewId="0">
      <selection activeCell="A42" sqref="A42"/>
    </sheetView>
  </sheetViews>
  <sheetFormatPr baseColWidth="10" defaultColWidth="8.83203125" defaultRowHeight="15" x14ac:dyDescent="0.2"/>
  <sheetData>
    <row r="1" spans="1:2" x14ac:dyDescent="0.2">
      <c r="A1">
        <v>1</v>
      </c>
      <c r="B1">
        <v>30</v>
      </c>
    </row>
    <row r="2" spans="1:2" x14ac:dyDescent="0.2">
      <c r="A2">
        <v>2</v>
      </c>
      <c r="B2">
        <v>29</v>
      </c>
    </row>
    <row r="3" spans="1:2" x14ac:dyDescent="0.2">
      <c r="A3">
        <v>3</v>
      </c>
      <c r="B3">
        <v>28</v>
      </c>
    </row>
    <row r="4" spans="1:2" x14ac:dyDescent="0.2">
      <c r="A4">
        <v>4</v>
      </c>
      <c r="B4">
        <v>27</v>
      </c>
    </row>
    <row r="5" spans="1:2" x14ac:dyDescent="0.2">
      <c r="A5">
        <v>5</v>
      </c>
      <c r="B5">
        <v>26</v>
      </c>
    </row>
    <row r="6" spans="1:2" x14ac:dyDescent="0.2">
      <c r="A6">
        <v>6</v>
      </c>
      <c r="B6">
        <v>25</v>
      </c>
    </row>
    <row r="7" spans="1:2" x14ac:dyDescent="0.2">
      <c r="A7">
        <v>7</v>
      </c>
      <c r="B7">
        <v>24</v>
      </c>
    </row>
    <row r="8" spans="1:2" x14ac:dyDescent="0.2">
      <c r="A8">
        <v>8</v>
      </c>
      <c r="B8">
        <v>23</v>
      </c>
    </row>
    <row r="9" spans="1:2" x14ac:dyDescent="0.2">
      <c r="A9">
        <v>9</v>
      </c>
      <c r="B9">
        <v>22</v>
      </c>
    </row>
    <row r="10" spans="1:2" x14ac:dyDescent="0.2">
      <c r="A10">
        <v>10</v>
      </c>
      <c r="B10">
        <v>21</v>
      </c>
    </row>
    <row r="11" spans="1:2" x14ac:dyDescent="0.2">
      <c r="A11">
        <v>11</v>
      </c>
      <c r="B11">
        <v>20</v>
      </c>
    </row>
    <row r="12" spans="1:2" x14ac:dyDescent="0.2">
      <c r="A12">
        <v>12</v>
      </c>
      <c r="B12">
        <v>19</v>
      </c>
    </row>
    <row r="13" spans="1:2" x14ac:dyDescent="0.2">
      <c r="A13">
        <v>13</v>
      </c>
      <c r="B13">
        <v>18</v>
      </c>
    </row>
    <row r="14" spans="1:2" x14ac:dyDescent="0.2">
      <c r="A14">
        <v>14</v>
      </c>
      <c r="B14">
        <v>17</v>
      </c>
    </row>
    <row r="15" spans="1:2" x14ac:dyDescent="0.2">
      <c r="A15">
        <v>15</v>
      </c>
      <c r="B15">
        <v>16</v>
      </c>
    </row>
    <row r="16" spans="1:2" x14ac:dyDescent="0.2">
      <c r="A16">
        <v>16</v>
      </c>
      <c r="B16">
        <v>15</v>
      </c>
    </row>
    <row r="17" spans="1:2" x14ac:dyDescent="0.2">
      <c r="A17">
        <v>17</v>
      </c>
      <c r="B17">
        <v>14</v>
      </c>
    </row>
    <row r="18" spans="1:2" x14ac:dyDescent="0.2">
      <c r="A18">
        <v>18</v>
      </c>
      <c r="B18">
        <v>13</v>
      </c>
    </row>
    <row r="19" spans="1:2" x14ac:dyDescent="0.2">
      <c r="A19">
        <v>19</v>
      </c>
      <c r="B19">
        <v>12</v>
      </c>
    </row>
    <row r="20" spans="1:2" x14ac:dyDescent="0.2">
      <c r="A20">
        <v>20</v>
      </c>
      <c r="B20">
        <v>11</v>
      </c>
    </row>
    <row r="21" spans="1:2" x14ac:dyDescent="0.2">
      <c r="A21">
        <v>21</v>
      </c>
      <c r="B21">
        <v>10</v>
      </c>
    </row>
    <row r="22" spans="1:2" x14ac:dyDescent="0.2">
      <c r="A22">
        <v>22</v>
      </c>
      <c r="B22">
        <v>9</v>
      </c>
    </row>
    <row r="23" spans="1:2" x14ac:dyDescent="0.2">
      <c r="A23">
        <v>23</v>
      </c>
      <c r="B23">
        <v>8</v>
      </c>
    </row>
    <row r="24" spans="1:2" x14ac:dyDescent="0.2">
      <c r="A24">
        <v>24</v>
      </c>
      <c r="B24">
        <v>7</v>
      </c>
    </row>
    <row r="25" spans="1:2" x14ac:dyDescent="0.2">
      <c r="A25">
        <v>25</v>
      </c>
      <c r="B25">
        <v>6</v>
      </c>
    </row>
    <row r="26" spans="1:2" x14ac:dyDescent="0.2">
      <c r="A26">
        <v>26</v>
      </c>
      <c r="B26">
        <v>5</v>
      </c>
    </row>
    <row r="27" spans="1:2" x14ac:dyDescent="0.2">
      <c r="A27">
        <v>27</v>
      </c>
      <c r="B27">
        <v>4</v>
      </c>
    </row>
    <row r="28" spans="1:2" x14ac:dyDescent="0.2">
      <c r="A28">
        <v>28</v>
      </c>
      <c r="B28">
        <v>3</v>
      </c>
    </row>
    <row r="29" spans="1:2" x14ac:dyDescent="0.2">
      <c r="A29">
        <v>29</v>
      </c>
      <c r="B29">
        <v>2</v>
      </c>
    </row>
    <row r="30" spans="1:2" x14ac:dyDescent="0.2">
      <c r="A30">
        <v>30</v>
      </c>
      <c r="B30">
        <v>1</v>
      </c>
    </row>
    <row r="31" spans="1:2" x14ac:dyDescent="0.2">
      <c r="A31">
        <v>31</v>
      </c>
      <c r="B31">
        <v>1</v>
      </c>
    </row>
    <row r="32" spans="1:2" x14ac:dyDescent="0.2">
      <c r="A32">
        <v>32</v>
      </c>
      <c r="B32">
        <v>1</v>
      </c>
    </row>
    <row r="33" spans="1:2" x14ac:dyDescent="0.2">
      <c r="A33">
        <v>33</v>
      </c>
      <c r="B33">
        <v>1</v>
      </c>
    </row>
    <row r="34" spans="1:2" x14ac:dyDescent="0.2">
      <c r="A34">
        <v>34</v>
      </c>
      <c r="B34">
        <v>1</v>
      </c>
    </row>
    <row r="35" spans="1:2" x14ac:dyDescent="0.2">
      <c r="A35">
        <v>35</v>
      </c>
      <c r="B35">
        <v>1</v>
      </c>
    </row>
    <row r="36" spans="1:2" x14ac:dyDescent="0.2">
      <c r="A36">
        <v>36</v>
      </c>
      <c r="B36">
        <v>1</v>
      </c>
    </row>
    <row r="37" spans="1:2" x14ac:dyDescent="0.2">
      <c r="A37">
        <v>37</v>
      </c>
      <c r="B37">
        <v>1</v>
      </c>
    </row>
    <row r="38" spans="1:2" x14ac:dyDescent="0.2">
      <c r="A38">
        <v>38</v>
      </c>
      <c r="B38">
        <v>1</v>
      </c>
    </row>
    <row r="39" spans="1:2" x14ac:dyDescent="0.2">
      <c r="A39" t="s">
        <v>36</v>
      </c>
      <c r="B39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Instructions</vt:lpstr>
      <vt:lpstr>Blank Class Order and scoring</vt:lpstr>
      <vt:lpstr>Primary Teams Scoring Sample</vt:lpstr>
      <vt:lpstr>Secondary Team Scoring Sample</vt:lpstr>
      <vt:lpstr>Placing lookup</vt:lpstr>
      <vt:lpstr>'Blank Class Order and scoring'!Print_Area</vt:lpstr>
      <vt:lpstr>'Primary Teams Scoring Sample'!Print_Area</vt:lpstr>
      <vt:lpstr>'Secondary Team Scoring Sample'!Print_Area</vt:lpstr>
      <vt:lpstr>'Blank Class Order and scoring'!Print_Titles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Entries to excel</dc:title>
  <dc:subject/>
  <dc:creator>Stephanie</dc:creator>
  <cp:keywords/>
  <dc:description/>
  <cp:lastModifiedBy>Eva Nakic</cp:lastModifiedBy>
  <cp:revision/>
  <cp:lastPrinted>2019-03-03T05:29:59Z</cp:lastPrinted>
  <dcterms:created xsi:type="dcterms:W3CDTF">2013-03-11T05:06:21Z</dcterms:created>
  <dcterms:modified xsi:type="dcterms:W3CDTF">2019-03-03T23:36:51Z</dcterms:modified>
  <cp:category/>
  <cp:contentStatus/>
</cp:coreProperties>
</file>