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Kerri\Scoring\2018\Stuartholme\9-10 June 2018\"/>
    </mc:Choice>
  </mc:AlternateContent>
  <bookViews>
    <workbookView xWindow="480" yWindow="330" windowWidth="16215" windowHeight="11895" tabRatio="832" activeTab="13"/>
  </bookViews>
  <sheets>
    <sheet name="Formulae" sheetId="2" r:id="rId1"/>
    <sheet name="All classes" sheetId="1" r:id="rId2"/>
    <sheet name="P50" sheetId="19" r:id="rId3"/>
    <sheet name="P60" sheetId="18" r:id="rId4"/>
    <sheet name="P70" sheetId="6" r:id="rId5"/>
    <sheet name="P80" sheetId="7" r:id="rId6"/>
    <sheet name="S70" sheetId="9" r:id="rId7"/>
    <sheet name="S80" sheetId="10" r:id="rId8"/>
    <sheet name="S90" sheetId="11" r:id="rId9"/>
    <sheet name="S100" sheetId="12" r:id="rId10"/>
    <sheet name="S110" sheetId="13" r:id="rId11"/>
    <sheet name="S120" sheetId="14" r:id="rId12"/>
    <sheet name="Primary Teams" sheetId="3" r:id="rId13"/>
    <sheet name="Secondary Teams" sheetId="4" r:id="rId14"/>
  </sheets>
  <definedNames>
    <definedName name="_xlnm._FilterDatabase" localSheetId="2" hidden="1">'P50'!$A$1:$AG$10</definedName>
    <definedName name="_xlnm._FilterDatabase" localSheetId="3" hidden="1">'P60'!$A$1:$AF$8</definedName>
    <definedName name="_xlnm._FilterDatabase" localSheetId="4" hidden="1">'P70'!$A$1:$AG$8</definedName>
    <definedName name="_xlnm._FilterDatabase" localSheetId="5" hidden="1">'P80'!$A$1:$AF$6</definedName>
    <definedName name="_xlnm._FilterDatabase" localSheetId="9" hidden="1">'S100'!$A$1:$AF$13</definedName>
    <definedName name="_xlnm._FilterDatabase" localSheetId="10" hidden="1">'S110'!$A$1:$AF$20</definedName>
    <definedName name="_xlnm._FilterDatabase" localSheetId="11" hidden="1">'S120'!$A$1:$AF$8</definedName>
    <definedName name="_xlnm._FilterDatabase" localSheetId="6" hidden="1">'S70'!$A$1:$AG$12</definedName>
    <definedName name="_xlnm._FilterDatabase" localSheetId="7" hidden="1">'S80'!$A$1:$AF$18</definedName>
    <definedName name="_xlnm._FilterDatabase" localSheetId="8" hidden="1">'S90'!$A$1:$AF$21</definedName>
    <definedName name="_xlnm._FilterDatabase" localSheetId="13" hidden="1">'Secondary Teams'!#REF!</definedName>
    <definedName name="_xlnm.Print_Area" localSheetId="1">'All classes'!$A$1:$W$31</definedName>
    <definedName name="_xlnm.Print_Area" localSheetId="2">'P50'!$A$1:$AG$10</definedName>
    <definedName name="_xlnm.Print_Area" localSheetId="3">'P60'!$A$1:$AF$7</definedName>
    <definedName name="_xlnm.Print_Area" localSheetId="4">'P70'!$A$1:$AG$8</definedName>
    <definedName name="_xlnm.Print_Area" localSheetId="5">'P80'!$A$1:$AF$6</definedName>
    <definedName name="_xlnm.Print_Area" localSheetId="12">'Primary Teams'!#REF!</definedName>
    <definedName name="_xlnm.Print_Area" localSheetId="9">'S100'!$A$1:$AF$13</definedName>
    <definedName name="_xlnm.Print_Area" localSheetId="10">'S110'!$A$1:$AF$20</definedName>
    <definedName name="_xlnm.Print_Area" localSheetId="11">'S120'!$A$1:$AF$8</definedName>
    <definedName name="_xlnm.Print_Area" localSheetId="6">'S70'!$A$1:$AG$12</definedName>
    <definedName name="_xlnm.Print_Area" localSheetId="7">'S80'!$A$1:$AF$18</definedName>
    <definedName name="_xlnm.Print_Area" localSheetId="8">'S90'!$A$1:$AF$21</definedName>
    <definedName name="_xlnm.Print_Area" localSheetId="13">'Secondary Teams'!$A$1:$E$49</definedName>
  </definedNames>
  <calcPr calcId="152511"/>
</workbook>
</file>

<file path=xl/calcChain.xml><?xml version="1.0" encoding="utf-8"?>
<calcChain xmlns="http://schemas.openxmlformats.org/spreadsheetml/2006/main">
  <c r="AE5" i="9" l="1"/>
  <c r="AE8" i="9"/>
  <c r="AE6" i="9"/>
  <c r="AE9" i="9"/>
  <c r="AE12" i="9"/>
  <c r="AE7" i="9"/>
  <c r="AE9" i="19"/>
  <c r="AE8" i="19"/>
  <c r="AE7" i="19"/>
  <c r="AE6" i="19"/>
  <c r="AE5" i="19"/>
  <c r="M7" i="6" l="1"/>
  <c r="M6" i="6"/>
  <c r="M5" i="6"/>
  <c r="X29" i="1" l="1"/>
  <c r="X28" i="1"/>
  <c r="X27" i="1"/>
  <c r="X26" i="1"/>
  <c r="X25" i="1"/>
  <c r="X24" i="1"/>
  <c r="X23" i="1"/>
  <c r="X22" i="1"/>
  <c r="X21" i="1"/>
  <c r="X20" i="1"/>
  <c r="X19" i="1"/>
  <c r="X18" i="1"/>
  <c r="X17" i="1"/>
  <c r="X16" i="1"/>
  <c r="X15" i="1"/>
  <c r="X14" i="1"/>
  <c r="X13" i="1"/>
  <c r="X12" i="1"/>
  <c r="X11" i="1"/>
  <c r="X10" i="1"/>
  <c r="X9" i="1"/>
  <c r="X8" i="1"/>
  <c r="X6" i="1"/>
  <c r="X5" i="1"/>
  <c r="X4" i="1"/>
  <c r="T29" i="1"/>
  <c r="T28" i="1"/>
  <c r="T27" i="1"/>
  <c r="T26" i="1"/>
  <c r="T25" i="1"/>
  <c r="T24" i="1"/>
  <c r="T23" i="1"/>
  <c r="T22" i="1"/>
  <c r="T21" i="1"/>
  <c r="T20" i="1"/>
  <c r="T19" i="1"/>
  <c r="T18" i="1"/>
  <c r="T17" i="1"/>
  <c r="T16" i="1"/>
  <c r="T15" i="1"/>
  <c r="T14" i="1"/>
  <c r="T13" i="1"/>
  <c r="T12" i="1"/>
  <c r="T11" i="1"/>
  <c r="T10" i="1"/>
  <c r="T9" i="1"/>
  <c r="T8" i="1"/>
  <c r="T6" i="1"/>
  <c r="T5" i="1"/>
  <c r="T4" i="1"/>
  <c r="P29" i="1"/>
  <c r="P28" i="1"/>
  <c r="P27" i="1"/>
  <c r="P26" i="1"/>
  <c r="P25" i="1"/>
  <c r="P24" i="1"/>
  <c r="P23" i="1"/>
  <c r="P22" i="1"/>
  <c r="P21" i="1"/>
  <c r="P20" i="1"/>
  <c r="P18" i="1"/>
  <c r="P17" i="1"/>
  <c r="P16" i="1"/>
  <c r="P13" i="1"/>
  <c r="P12" i="1"/>
  <c r="P11" i="1"/>
  <c r="P10" i="1"/>
  <c r="P9" i="1"/>
  <c r="P8" i="1"/>
  <c r="P6" i="1"/>
  <c r="P5" i="1"/>
  <c r="P4" i="1"/>
  <c r="J28" i="1"/>
  <c r="J17" i="1"/>
  <c r="U17" i="1" s="1"/>
  <c r="J10" i="1"/>
  <c r="J6" i="1"/>
  <c r="J29" i="1"/>
  <c r="J18" i="1"/>
  <c r="J8" i="1"/>
  <c r="J22" i="1"/>
  <c r="J24" i="1"/>
  <c r="J16" i="1"/>
  <c r="J26" i="1"/>
  <c r="J21" i="1"/>
  <c r="J23" i="1"/>
  <c r="U23" i="1" s="1"/>
  <c r="J13" i="1"/>
  <c r="J25" i="1"/>
  <c r="U25" i="1" s="1"/>
  <c r="J12" i="1"/>
  <c r="J9" i="1"/>
  <c r="J27" i="1"/>
  <c r="J20" i="1"/>
  <c r="J11" i="1"/>
  <c r="J5" i="1"/>
  <c r="U27" i="1" l="1"/>
  <c r="U5" i="1"/>
  <c r="U9" i="1"/>
  <c r="U29" i="1"/>
  <c r="U11" i="1"/>
  <c r="U6" i="1"/>
  <c r="U22" i="1"/>
  <c r="U20" i="1"/>
  <c r="U26" i="1"/>
  <c r="U8" i="1"/>
  <c r="U10" i="1"/>
  <c r="U21" i="1"/>
  <c r="U12" i="1"/>
  <c r="U24" i="1"/>
  <c r="U28" i="1"/>
  <c r="U13" i="1"/>
  <c r="U16" i="1"/>
  <c r="U18" i="1"/>
  <c r="U4" i="1"/>
  <c r="X7" i="1"/>
  <c r="T7" i="1" l="1"/>
  <c r="P14" i="1"/>
  <c r="P7" i="1"/>
  <c r="P15" i="1"/>
  <c r="P19" i="1"/>
  <c r="J14" i="1"/>
  <c r="U14" i="1" s="1"/>
  <c r="J7" i="1"/>
  <c r="J15" i="1"/>
  <c r="J19" i="1"/>
  <c r="U19" i="1" s="1"/>
  <c r="U15" i="1" l="1"/>
  <c r="U7" i="1"/>
</calcChain>
</file>

<file path=xl/sharedStrings.xml><?xml version="1.0" encoding="utf-8"?>
<sst xmlns="http://schemas.openxmlformats.org/spreadsheetml/2006/main" count="830" uniqueCount="247">
  <si>
    <t>IQ No.</t>
  </si>
  <si>
    <t>Rider</t>
  </si>
  <si>
    <t>Horse</t>
  </si>
  <si>
    <t>School</t>
  </si>
  <si>
    <t>AM5</t>
  </si>
  <si>
    <t>P&amp;S</t>
  </si>
  <si>
    <t>A2</t>
  </si>
  <si>
    <t>Overall</t>
  </si>
  <si>
    <t>Faults</t>
  </si>
  <si>
    <t>Time</t>
  </si>
  <si>
    <t>Round 1</t>
  </si>
  <si>
    <t>Round 2</t>
  </si>
  <si>
    <t>Class
Points</t>
  </si>
  <si>
    <t>Class
Place</t>
  </si>
  <si>
    <t>Points</t>
  </si>
  <si>
    <t>Place</t>
  </si>
  <si>
    <t>Notes:</t>
  </si>
  <si>
    <t>When Overall Points are tied countback to AM5 points result, ie two riders with overall points of 88, the rider with say 30 will win over rider with 29 in AM5</t>
  </si>
  <si>
    <t>Comments</t>
  </si>
  <si>
    <t xml:space="preserve">Exceeding the time allowed in the 1st round: 1 penalty point for every four seconds </t>
  </si>
  <si>
    <t>Exceeding the time allowed in the jump-off: 1 penalty point for every second</t>
  </si>
  <si>
    <t>Overall Place - Ties</t>
  </si>
  <si>
    <t>Time Penalties:</t>
  </si>
  <si>
    <t>Class Placing</t>
  </si>
  <si>
    <t>Riders who complete both rounds in AM5 and P&amp;S place before riders who completed Round 1 only</t>
  </si>
  <si>
    <t>Rider Points/
Team Scoring Table</t>
  </si>
  <si>
    <t>Primary - 50cm</t>
  </si>
  <si>
    <t>Team Points</t>
  </si>
  <si>
    <t>If AM5 points are tied; countback to P&amp;S; and if P&amp;S tied countback to A2</t>
  </si>
  <si>
    <t>Primary - 70cm</t>
  </si>
  <si>
    <t>Primary - 80cm</t>
  </si>
  <si>
    <t>Secondary - 70cm</t>
  </si>
  <si>
    <t>Secondary - 80cm</t>
  </si>
  <si>
    <t>Secondary - 90cm</t>
  </si>
  <si>
    <t>Secondary - 100cm</t>
  </si>
  <si>
    <t>Secondary - 110cm</t>
  </si>
  <si>
    <t>Secondary - 120cm</t>
  </si>
  <si>
    <t>Round
Time</t>
  </si>
  <si>
    <t>Time
Penalty</t>
  </si>
  <si>
    <t>Jump
Penalty</t>
  </si>
  <si>
    <t>Total
Penalty</t>
  </si>
  <si>
    <t>Primary - 60cm</t>
  </si>
  <si>
    <t>2-Phase</t>
  </si>
  <si>
    <t>KAHEAN TANNER TWIST</t>
  </si>
  <si>
    <t xml:space="preserve">HERMANN, August </t>
  </si>
  <si>
    <t>GARNET TITAN</t>
  </si>
  <si>
    <t>St Hildas School - Southport</t>
  </si>
  <si>
    <t>BLUE JEANS</t>
  </si>
  <si>
    <t>Somerville House</t>
  </si>
  <si>
    <t>DAYBREAK PRINCE</t>
  </si>
  <si>
    <t>Homeschool</t>
  </si>
  <si>
    <t>PEACHES KELJUNES GLITTER</t>
  </si>
  <si>
    <t>Moreton Bay College - Wynnum</t>
  </si>
  <si>
    <t>QUAMBY PARK STAR SHOW</t>
  </si>
  <si>
    <t>West Moreton Anglican College - Karrabin</t>
  </si>
  <si>
    <t>St Peters Lutheran College - Indooroopilly</t>
  </si>
  <si>
    <t>St Aidans Anglican Girls School - Corinda</t>
  </si>
  <si>
    <t>DIXIE GCEC</t>
  </si>
  <si>
    <t>Stuartholme School - Toowong</t>
  </si>
  <si>
    <t>Beaudesert State High School - Beaudesert</t>
  </si>
  <si>
    <t>COOL ALBERT</t>
  </si>
  <si>
    <t>SUGARLUMP</t>
  </si>
  <si>
    <t>St Paul's School - Bald Hills</t>
  </si>
  <si>
    <t>ITS SANDIAGO</t>
  </si>
  <si>
    <t>OVERSPRAY</t>
  </si>
  <si>
    <t>PARKER</t>
  </si>
  <si>
    <t>Queensland Academy for Science, Maths &amp; Technology</t>
  </si>
  <si>
    <t>KING OF LIGHT</t>
  </si>
  <si>
    <t>Queensland Academies - Health Sciences Campus - So</t>
  </si>
  <si>
    <t xml:space="preserve">JACOB, Summer </t>
  </si>
  <si>
    <t xml:space="preserve">CLIFFORD, Lorna </t>
  </si>
  <si>
    <t xml:space="preserve">GLOVER, Phoebe </t>
  </si>
  <si>
    <t xml:space="preserve">LAROSA, Antonella </t>
  </si>
  <si>
    <t xml:space="preserve">HUGHES, Jade </t>
  </si>
  <si>
    <t xml:space="preserve">LEARY, Jessica </t>
  </si>
  <si>
    <t xml:space="preserve">IMESON, Shayelle </t>
  </si>
  <si>
    <t xml:space="preserve">TONKIN, Amy </t>
  </si>
  <si>
    <t xml:space="preserve">CROCOMBE, Claire </t>
  </si>
  <si>
    <t xml:space="preserve">BISCHA, Caitlin </t>
  </si>
  <si>
    <t xml:space="preserve">LOCKHART, Lilian </t>
  </si>
  <si>
    <t xml:space="preserve">MUNRO, Clare </t>
  </si>
  <si>
    <t xml:space="preserve">MACKIE, Kirsten </t>
  </si>
  <si>
    <t xml:space="preserve">URBAIN, Aymeric </t>
  </si>
  <si>
    <t>MR ARCHIBALD</t>
  </si>
  <si>
    <t>FLYING COMMANDERS DOUBLE</t>
  </si>
  <si>
    <t>Fig Tree Pocket State School - Fig Tree Pocket</t>
  </si>
  <si>
    <t>MR GHOSTBUSTER</t>
  </si>
  <si>
    <t>Our Lady Of The Rosary School - Kenmore</t>
  </si>
  <si>
    <t>COMMENTATOR</t>
  </si>
  <si>
    <t xml:space="preserve">O'BRIEN, Eleanor </t>
  </si>
  <si>
    <t xml:space="preserve">ANTHONY, Sofia </t>
  </si>
  <si>
    <t xml:space="preserve">LOWSON, Pippa </t>
  </si>
  <si>
    <t xml:space="preserve">OWEN, Sienna </t>
  </si>
  <si>
    <t>SHOWDANCER</t>
  </si>
  <si>
    <t>St Stephens College - Coomer</t>
  </si>
  <si>
    <t>CRUACHAN RHONDO</t>
  </si>
  <si>
    <t>Victory College - Gympie</t>
  </si>
  <si>
    <t>The Southport School - Southport</t>
  </si>
  <si>
    <t xml:space="preserve">ATKINSON, Molly rose </t>
  </si>
  <si>
    <t xml:space="preserve">BAZZAN, Finnigan </t>
  </si>
  <si>
    <t>GARNET VENUS</t>
  </si>
  <si>
    <t>GARNET UTOPIA</t>
  </si>
  <si>
    <t>Home School-Summer Jacob - Guanaba</t>
  </si>
  <si>
    <t>BELL, Odette</t>
  </si>
  <si>
    <t>MANELLAE ROCKY</t>
  </si>
  <si>
    <t>X FACTOR</t>
  </si>
  <si>
    <t>ITS ERNIE</t>
  </si>
  <si>
    <t xml:space="preserve">O'BRIEN, Alexandra </t>
  </si>
  <si>
    <t xml:space="preserve">ANTHONY, Grace </t>
  </si>
  <si>
    <t>MY BUDDY AND ME</t>
  </si>
  <si>
    <t>Robina State High School - Robina</t>
  </si>
  <si>
    <t>STRAINED LYRICS</t>
  </si>
  <si>
    <t>St Philomena School - Park Ridge</t>
  </si>
  <si>
    <t>LOOK AT ME MEEKA</t>
  </si>
  <si>
    <t>PHOENIX WAY</t>
  </si>
  <si>
    <t>St Patrick's College - Gympie</t>
  </si>
  <si>
    <t>KAIKOURA ACE</t>
  </si>
  <si>
    <t>GARNET WINCHESTER</t>
  </si>
  <si>
    <t>ITS BODIE</t>
  </si>
  <si>
    <t>WARRALEE PARK JORJA</t>
  </si>
  <si>
    <t>Brigidine College - Indooroopilly</t>
  </si>
  <si>
    <t>CIL DARA CUPID</t>
  </si>
  <si>
    <t xml:space="preserve">FOX, Anastasia </t>
  </si>
  <si>
    <t xml:space="preserve">CONESCU, Remy </t>
  </si>
  <si>
    <t xml:space="preserve">DORE, Lachlan </t>
  </si>
  <si>
    <t xml:space="preserve">MUNRO, Abby </t>
  </si>
  <si>
    <t xml:space="preserve">BREMNER, Annie </t>
  </si>
  <si>
    <t>HUNTER MISCHIEF</t>
  </si>
  <si>
    <t>RANGEVIEW AMIGO</t>
  </si>
  <si>
    <t>BIMBADEEN REBEL</t>
  </si>
  <si>
    <t>PURE CHANCE</t>
  </si>
  <si>
    <t>LITTLE MISS INDI</t>
  </si>
  <si>
    <t>GARY DOWNS PARIS</t>
  </si>
  <si>
    <t>St Michael's College - Merrimac</t>
  </si>
  <si>
    <t>WADE EQUINE OKI DOKI</t>
  </si>
  <si>
    <t>CASSILIS PARK FIGARO</t>
  </si>
  <si>
    <t xml:space="preserve">SEARLE, Piper </t>
  </si>
  <si>
    <t xml:space="preserve">TURNBULL, Ellie </t>
  </si>
  <si>
    <t xml:space="preserve">WATTER, Zoe </t>
  </si>
  <si>
    <t xml:space="preserve">ANTHONY, Bella </t>
  </si>
  <si>
    <t xml:space="preserve">BEATTY, Grace </t>
  </si>
  <si>
    <t xml:space="preserve">DOUGLAS, Taylah </t>
  </si>
  <si>
    <t xml:space="preserve">RINK, Georgia </t>
  </si>
  <si>
    <t>EQUUS DANCER</t>
  </si>
  <si>
    <t>RIVER DOWNS RHYTHM</t>
  </si>
  <si>
    <t>UNDER CONTRACT</t>
  </si>
  <si>
    <t>ROMP IT IN HR</t>
  </si>
  <si>
    <t>SMALL BUT MITEY</t>
  </si>
  <si>
    <t>ANOTHER SUNNY DAY</t>
  </si>
  <si>
    <t>The Scots PGC College - Warwick</t>
  </si>
  <si>
    <t xml:space="preserve">JOHNSON, Bianca </t>
  </si>
  <si>
    <t xml:space="preserve">KEABLE, Tom </t>
  </si>
  <si>
    <t>MISS FLORENTINE</t>
  </si>
  <si>
    <t>QUINZELLA Z</t>
  </si>
  <si>
    <t>Southern Cross Catholic College - Scarborough</t>
  </si>
  <si>
    <t>IN CAHOOTS</t>
  </si>
  <si>
    <t>BOURNE IDENTITY</t>
  </si>
  <si>
    <t>PYEZANO</t>
  </si>
  <si>
    <t>ROSTHWAITE VENICE BEACH</t>
  </si>
  <si>
    <t>ARISKI AFFAIR</t>
  </si>
  <si>
    <t>MISS RUBY ROSE</t>
  </si>
  <si>
    <t>CELTIC GILLIGAN</t>
  </si>
  <si>
    <t>SHOWEM FLASH</t>
  </si>
  <si>
    <t>ELLIOTS A WARRIOR</t>
  </si>
  <si>
    <t xml:space="preserve">SYMES, Claudia </t>
  </si>
  <si>
    <t xml:space="preserve">ROHDE, Georgia </t>
  </si>
  <si>
    <t xml:space="preserve">URBAIN, Estelle </t>
  </si>
  <si>
    <t xml:space="preserve">BALLARD, Emily </t>
  </si>
  <si>
    <t xml:space="preserve">NAYLOR, Chase </t>
  </si>
  <si>
    <t>BRAMLEY STAR</t>
  </si>
  <si>
    <t>POPS CADILLAC</t>
  </si>
  <si>
    <t>KOLORA STUD BELLHAVEN CAIRO</t>
  </si>
  <si>
    <t xml:space="preserve">MATHIES, Maddie </t>
  </si>
  <si>
    <t xml:space="preserve">ALEXANDERSON, Jasmine </t>
  </si>
  <si>
    <t>AMAROO STYLISH CAT</t>
  </si>
  <si>
    <t>Rosewood State School</t>
  </si>
  <si>
    <t>LANE, Lachlan</t>
  </si>
  <si>
    <t>IRONBARKS STORM CHASER</t>
  </si>
  <si>
    <t>Tamborine Mountain State School</t>
  </si>
  <si>
    <t>WEEKS, Matisse</t>
  </si>
  <si>
    <t>LANE, Connor</t>
  </si>
  <si>
    <t>ROSEAGLE EARL</t>
  </si>
  <si>
    <t>ROMEO ROYALE</t>
  </si>
  <si>
    <t>WALDRON, Harrison</t>
  </si>
  <si>
    <t>ETHEREAL ECLIPSE</t>
  </si>
  <si>
    <t>Sheldon College</t>
  </si>
  <si>
    <t>WILKINSON, Lexi</t>
  </si>
  <si>
    <t>RSB FLASHDANCE</t>
  </si>
  <si>
    <t>TACAPS</t>
  </si>
  <si>
    <t>O'LOUGHLIN, Savina</t>
  </si>
  <si>
    <t>ITS BECAUSE</t>
  </si>
  <si>
    <t>LANE, Ashleigh</t>
  </si>
  <si>
    <t>HOT FUDGE</t>
  </si>
  <si>
    <t>Tambourine Mountain State High School</t>
  </si>
  <si>
    <t>OVERTON, Grace</t>
  </si>
  <si>
    <t>CHIRONIC DOMINANT VISAGE</t>
  </si>
  <si>
    <t>Ipswich Girls Grammar School</t>
  </si>
  <si>
    <t>SEARLE, Piper</t>
  </si>
  <si>
    <t>ANJARRO STUD SID</t>
  </si>
  <si>
    <t>Tamborine Mountain State High Shool</t>
  </si>
  <si>
    <t>GALETTO, Olivia</t>
  </si>
  <si>
    <t>West Moreton Anglican College</t>
  </si>
  <si>
    <t>WILKINSON, Tara</t>
  </si>
  <si>
    <t>LISSADELL ZUBA</t>
  </si>
  <si>
    <t>RINK, Georgia</t>
  </si>
  <si>
    <t>E</t>
  </si>
  <si>
    <t>EVANS, Reigan</t>
  </si>
  <si>
    <t>MOSS LAKE PEKOE</t>
  </si>
  <si>
    <t>SAMPSON, Lyla</t>
  </si>
  <si>
    <t>John Paul College</t>
  </si>
  <si>
    <t>MUIRHEAD, Grace</t>
  </si>
  <si>
    <t>The Glennie School</t>
  </si>
  <si>
    <t>HERMANN,  Josephine</t>
  </si>
  <si>
    <t>St Hildas</t>
  </si>
  <si>
    <t>SC</t>
  </si>
  <si>
    <t>GRAHAM, Emily</t>
  </si>
  <si>
    <t>GLENHAVEN FOOTLOOSE</t>
  </si>
  <si>
    <t>DUFFY, Ashleigh</t>
  </si>
  <si>
    <t>CAPTAIN JACKO</t>
  </si>
  <si>
    <t>BOURKE, Laura</t>
  </si>
  <si>
    <t>NYALA PURE JARDEL</t>
  </si>
  <si>
    <t>St Teresa's Catholic College</t>
  </si>
  <si>
    <t>Aquinas College</t>
  </si>
  <si>
    <t>Loreto College</t>
  </si>
  <si>
    <t>SAVAGE, Alyssa</t>
  </si>
  <si>
    <t>IDEAS MAN</t>
  </si>
  <si>
    <t>St Peters Lutheran College</t>
  </si>
  <si>
    <t>COCHRANE, India</t>
  </si>
  <si>
    <t>LUCCHETTA, Aalia</t>
  </si>
  <si>
    <t>VENETIAN CARNIVALE</t>
  </si>
  <si>
    <t>SUPER ROMEO</t>
  </si>
  <si>
    <t>COCHRANE FARMS BALOO</t>
  </si>
  <si>
    <t>SQUIRE, Hannah</t>
  </si>
  <si>
    <t>KARUMBA JETHRO</t>
  </si>
  <si>
    <t>R</t>
  </si>
  <si>
    <t>GRAHAM, Annabelle</t>
  </si>
  <si>
    <t>MY DASHING OBSESSION</t>
  </si>
  <si>
    <t>1ST PLACE TEAM - SOMERVILLE HOUSE</t>
  </si>
  <si>
    <t>1st place - Stuartholme School (Team 1)</t>
  </si>
  <si>
    <t>2nd place - Stuartholme School (Team 2)</t>
  </si>
  <si>
    <t>4th place - Stuartholme School (Team 3)</t>
  </si>
  <si>
    <t>5th place - St Aidans Anglican Girls School</t>
  </si>
  <si>
    <t>6th place -Stuartholme School (Team 4)</t>
  </si>
  <si>
    <t>3rd place - The Scots PGC College (Team 1)</t>
  </si>
  <si>
    <t>7th place - The Scot PGC College (Team 2)</t>
  </si>
  <si>
    <t>8th place - West Moreton Anglican College</t>
  </si>
  <si>
    <t>9th place - St Peters Lutheran College</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</si>
</sst>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1"/>
      <color theme="1"/>
      <name val="Calibri"/>
      <family val="2"/>
      <scheme val="minor"/>
    </font>
    <font>
      <sz val="11"/>
      <color rgb="FFFF0000"/>
      <name val="Calibri"/>
      <family val="2"/>
      <scheme val="minor"/>
    </font>
    <font>
      <i/>
      <sz val="11"/>
      <color rgb="FFFF0000"/>
      <name val="Calibri"/>
      <family val="2"/>
      <scheme val="minor"/>
    </font>
    <font>
      <sz val="11"/>
      <color indexed="8"/>
      <name val="Calibri"/>
      <family val="2"/>
    </font>
    <font>
      <sz val="11"/>
      <name val="Calibri"/>
      <family val="2"/>
    </font>
    <font>
      <sz val="11"/>
      <name val="Calibri"/>
      <family val="2"/>
      <scheme val="minor"/>
    </font>
    <font>
      <b/>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4" fillId="0" borderId="0"/>
  </cellStyleXfs>
  <cellXfs count="140">
    <xf numFmtId="0" fontId="0" fillId="0" borderId="0" xfId="0"/>
    <xf numFmtId="0" fontId="0" fillId="0" borderId="1" xfId="0" applyBorder="1"/>
    <xf numFmtId="0" fontId="0" fillId="2" borderId="1" xfId="0" applyFill="1" applyBorder="1" applyAlignment="1">
      <alignment wrapText="1"/>
    </xf>
    <xf numFmtId="0" fontId="0" fillId="2" borderId="1" xfId="0" applyFill="1" applyBorder="1"/>
    <xf numFmtId="0" fontId="0" fillId="0" borderId="1" xfId="0" applyFill="1" applyBorder="1"/>
    <xf numFmtId="0" fontId="0" fillId="0" borderId="2" xfId="0" applyBorder="1"/>
    <xf numFmtId="0" fontId="0" fillId="0" borderId="0" xfId="0" applyBorder="1"/>
    <xf numFmtId="0" fontId="0" fillId="0" borderId="0" xfId="0" applyFill="1" applyBorder="1"/>
    <xf numFmtId="0" fontId="0" fillId="0" borderId="0" xfId="0" applyAlignment="1">
      <alignment vertical="top"/>
    </xf>
    <xf numFmtId="0" fontId="0" fillId="2" borderId="0" xfId="0" applyFill="1"/>
    <xf numFmtId="0" fontId="2" fillId="0" borderId="0" xfId="0" applyFont="1"/>
    <xf numFmtId="0" fontId="3" fillId="0" borderId="0" xfId="0" applyFont="1"/>
    <xf numFmtId="0" fontId="4" fillId="0" borderId="1" xfId="1" applyBorder="1" applyAlignment="1">
      <alignment vertical="top"/>
    </xf>
    <xf numFmtId="0" fontId="4" fillId="0" borderId="1" xfId="1" applyFill="1" applyBorder="1" applyAlignment="1">
      <alignment vertical="top"/>
    </xf>
    <xf numFmtId="0" fontId="0" fillId="2" borderId="2" xfId="0" applyFill="1" applyBorder="1"/>
    <xf numFmtId="0" fontId="1" fillId="3" borderId="1" xfId="0" applyFont="1" applyFill="1" applyBorder="1" applyAlignment="1">
      <alignment horizontal="center"/>
    </xf>
    <xf numFmtId="0" fontId="0" fillId="3" borderId="1" xfId="0" applyFill="1" applyBorder="1"/>
    <xf numFmtId="0" fontId="0" fillId="3" borderId="1" xfId="0" applyFill="1" applyBorder="1" applyAlignment="1">
      <alignment wrapText="1"/>
    </xf>
    <xf numFmtId="0" fontId="0" fillId="3" borderId="2" xfId="0" applyFill="1" applyBorder="1"/>
    <xf numFmtId="0" fontId="1" fillId="4" borderId="1" xfId="0" applyFont="1" applyFill="1" applyBorder="1" applyAlignment="1">
      <alignment horizontal="center"/>
    </xf>
    <xf numFmtId="0" fontId="0" fillId="4" borderId="1" xfId="0" applyFill="1" applyBorder="1"/>
    <xf numFmtId="0" fontId="0" fillId="4" borderId="1" xfId="0" applyFill="1" applyBorder="1" applyAlignment="1">
      <alignment wrapText="1"/>
    </xf>
    <xf numFmtId="0" fontId="0" fillId="4" borderId="2" xfId="0" applyFill="1" applyBorder="1"/>
    <xf numFmtId="0" fontId="1" fillId="5" borderId="1" xfId="0" applyFont="1" applyFill="1" applyBorder="1" applyAlignment="1">
      <alignment horizontal="center"/>
    </xf>
    <xf numFmtId="0" fontId="0" fillId="5" borderId="1" xfId="0" applyFill="1" applyBorder="1"/>
    <xf numFmtId="0" fontId="0" fillId="5" borderId="1" xfId="0" applyFill="1" applyBorder="1" applyAlignment="1">
      <alignment wrapText="1"/>
    </xf>
    <xf numFmtId="0" fontId="0" fillId="5" borderId="2" xfId="0" applyFill="1" applyBorder="1"/>
    <xf numFmtId="0" fontId="0" fillId="0" borderId="9" xfId="0" applyFill="1" applyBorder="1"/>
    <xf numFmtId="0" fontId="5" fillId="0" borderId="1" xfId="0" applyFont="1" applyBorder="1" applyAlignment="1">
      <alignment vertical="top"/>
    </xf>
    <xf numFmtId="0" fontId="5" fillId="0" borderId="1" xfId="0" applyFont="1" applyFill="1" applyBorder="1" applyAlignment="1">
      <alignment vertical="top"/>
    </xf>
    <xf numFmtId="0" fontId="0" fillId="0" borderId="0" xfId="0"/>
    <xf numFmtId="0" fontId="0" fillId="0" borderId="0" xfId="0" applyBorder="1"/>
    <xf numFmtId="0" fontId="0" fillId="3" borderId="1" xfId="0" applyFill="1" applyBorder="1" applyAlignment="1">
      <alignment horizontal="center"/>
    </xf>
    <xf numFmtId="0" fontId="0" fillId="4" borderId="8" xfId="0" applyFill="1" applyBorder="1" applyAlignment="1"/>
    <xf numFmtId="0" fontId="4" fillId="0" borderId="1" xfId="1" applyFill="1" applyBorder="1" applyAlignment="1">
      <alignment horizontal="right" vertical="top"/>
    </xf>
    <xf numFmtId="0" fontId="0" fillId="0" borderId="0" xfId="0" applyAlignment="1">
      <alignment vertical="top"/>
    </xf>
    <xf numFmtId="0" fontId="0" fillId="0" borderId="1" xfId="0" applyBorder="1" applyAlignment="1">
      <alignment vertical="top" wrapText="1"/>
    </xf>
    <xf numFmtId="0" fontId="0" fillId="0" borderId="1" xfId="0" applyBorder="1" applyAlignment="1">
      <alignment vertical="top"/>
    </xf>
    <xf numFmtId="0" fontId="0" fillId="3" borderId="1" xfId="0" applyFill="1" applyBorder="1" applyAlignment="1">
      <alignment vertical="top"/>
    </xf>
    <xf numFmtId="0" fontId="0" fillId="4" borderId="1" xfId="0" applyFill="1" applyBorder="1" applyAlignment="1">
      <alignment vertical="top"/>
    </xf>
    <xf numFmtId="0" fontId="0" fillId="5" borderId="1" xfId="0" applyFill="1" applyBorder="1" applyAlignment="1">
      <alignment vertical="top"/>
    </xf>
    <xf numFmtId="0" fontId="0" fillId="3" borderId="1" xfId="0" applyFill="1" applyBorder="1" applyAlignment="1">
      <alignment vertical="top" wrapText="1"/>
    </xf>
    <xf numFmtId="0" fontId="0" fillId="4" borderId="1" xfId="0" applyFill="1" applyBorder="1" applyAlignment="1">
      <alignment vertical="top" wrapText="1"/>
    </xf>
    <xf numFmtId="0" fontId="0" fillId="5" borderId="1" xfId="0" applyFill="1" applyBorder="1" applyAlignment="1">
      <alignment vertical="top" wrapText="1"/>
    </xf>
    <xf numFmtId="0" fontId="0" fillId="2" borderId="1" xfId="0" applyFill="1" applyBorder="1" applyAlignment="1">
      <alignment vertical="top" wrapText="1"/>
    </xf>
    <xf numFmtId="0" fontId="0" fillId="2" borderId="1" xfId="0" applyFill="1" applyBorder="1" applyAlignment="1">
      <alignment vertical="top"/>
    </xf>
    <xf numFmtId="0" fontId="0" fillId="4" borderId="2" xfId="0" applyFill="1" applyBorder="1" applyAlignment="1">
      <alignment vertical="top"/>
    </xf>
    <xf numFmtId="0" fontId="0" fillId="5" borderId="2" xfId="0" applyFill="1" applyBorder="1" applyAlignment="1">
      <alignment vertical="top"/>
    </xf>
    <xf numFmtId="0" fontId="0" fillId="2" borderId="2" xfId="0" applyFill="1" applyBorder="1" applyAlignment="1">
      <alignment vertical="top"/>
    </xf>
    <xf numFmtId="0" fontId="0" fillId="3" borderId="2" xfId="0" applyFill="1" applyBorder="1" applyAlignment="1">
      <alignment vertical="top"/>
    </xf>
    <xf numFmtId="0" fontId="0" fillId="0" borderId="0" xfId="0" applyBorder="1" applyAlignment="1">
      <alignment vertical="top"/>
    </xf>
    <xf numFmtId="0" fontId="0" fillId="0" borderId="1" xfId="0" applyFill="1" applyBorder="1" applyAlignment="1">
      <alignment vertical="top"/>
    </xf>
    <xf numFmtId="0" fontId="6" fillId="0" borderId="1" xfId="0" applyFont="1" applyBorder="1" applyAlignment="1">
      <alignment vertical="top" wrapText="1"/>
    </xf>
    <xf numFmtId="0" fontId="6" fillId="0" borderId="1" xfId="0" applyFont="1" applyBorder="1" applyAlignment="1">
      <alignment vertical="top"/>
    </xf>
    <xf numFmtId="0" fontId="6" fillId="0" borderId="1" xfId="0" applyFont="1" applyFill="1" applyBorder="1" applyAlignment="1">
      <alignment vertical="top"/>
    </xf>
    <xf numFmtId="0" fontId="0" fillId="0" borderId="0" xfId="0" applyAlignment="1">
      <alignment vertical="top"/>
    </xf>
    <xf numFmtId="0" fontId="0" fillId="3" borderId="1" xfId="0" applyFill="1" applyBorder="1" applyAlignment="1">
      <alignment vertical="top"/>
    </xf>
    <xf numFmtId="0" fontId="0" fillId="4" borderId="1" xfId="0" applyFill="1" applyBorder="1" applyAlignment="1">
      <alignment vertical="top"/>
    </xf>
    <xf numFmtId="0" fontId="0" fillId="5" borderId="1" xfId="0" applyFill="1" applyBorder="1" applyAlignment="1">
      <alignment vertical="top"/>
    </xf>
    <xf numFmtId="0" fontId="0" fillId="5" borderId="1" xfId="0" applyFill="1" applyBorder="1" applyAlignment="1">
      <alignment vertical="top"/>
    </xf>
    <xf numFmtId="0" fontId="0" fillId="3" borderId="1" xfId="0" applyFill="1" applyBorder="1" applyAlignment="1">
      <alignment vertical="top"/>
    </xf>
    <xf numFmtId="0" fontId="0" fillId="4" borderId="8" xfId="0" applyFill="1" applyBorder="1" applyAlignment="1"/>
    <xf numFmtId="0" fontId="5" fillId="0" borderId="1" xfId="1" applyFont="1" applyFill="1" applyBorder="1" applyAlignment="1">
      <alignment vertical="top"/>
    </xf>
    <xf numFmtId="0" fontId="0" fillId="3" borderId="1" xfId="0" applyFill="1" applyBorder="1" applyAlignment="1">
      <alignment vertical="top"/>
    </xf>
    <xf numFmtId="0" fontId="0" fillId="4" borderId="1" xfId="0" applyFill="1" applyBorder="1" applyAlignment="1">
      <alignment vertical="top"/>
    </xf>
    <xf numFmtId="0" fontId="0" fillId="5" borderId="1" xfId="0" applyFill="1" applyBorder="1" applyAlignment="1">
      <alignment vertical="top"/>
    </xf>
    <xf numFmtId="0" fontId="0" fillId="0" borderId="0" xfId="0" applyAlignment="1">
      <alignment vertical="top"/>
    </xf>
    <xf numFmtId="0" fontId="0" fillId="3" borderId="1" xfId="0" applyFill="1" applyBorder="1" applyAlignment="1">
      <alignment vertical="top"/>
    </xf>
    <xf numFmtId="0" fontId="0" fillId="4" borderId="1" xfId="0" applyFill="1" applyBorder="1" applyAlignment="1">
      <alignment vertical="top"/>
    </xf>
    <xf numFmtId="0" fontId="0" fillId="5" borderId="1" xfId="0" applyFill="1" applyBorder="1" applyAlignment="1">
      <alignment vertical="top"/>
    </xf>
    <xf numFmtId="0" fontId="0" fillId="3" borderId="1" xfId="0" applyFill="1" applyBorder="1" applyAlignment="1">
      <alignment vertical="top"/>
    </xf>
    <xf numFmtId="0" fontId="0" fillId="4" borderId="1" xfId="0" applyFill="1" applyBorder="1" applyAlignment="1">
      <alignment vertical="top"/>
    </xf>
    <xf numFmtId="0" fontId="0" fillId="5" borderId="1" xfId="0" applyFill="1" applyBorder="1" applyAlignment="1">
      <alignment vertical="top"/>
    </xf>
    <xf numFmtId="0" fontId="4" fillId="6" borderId="1" xfId="1" applyFill="1" applyBorder="1" applyAlignment="1">
      <alignment vertical="top"/>
    </xf>
    <xf numFmtId="0" fontId="5" fillId="6" borderId="1" xfId="1" applyFont="1" applyFill="1" applyBorder="1" applyAlignment="1">
      <alignment vertical="top"/>
    </xf>
    <xf numFmtId="0" fontId="0" fillId="6" borderId="1" xfId="0" applyFill="1" applyBorder="1" applyAlignment="1">
      <alignment vertical="top"/>
    </xf>
    <xf numFmtId="0" fontId="0" fillId="3" borderId="1" xfId="0" applyFill="1" applyBorder="1" applyAlignment="1">
      <alignment vertical="top"/>
    </xf>
    <xf numFmtId="0" fontId="0" fillId="0" borderId="0" xfId="0" applyAlignment="1">
      <alignment vertical="top"/>
    </xf>
    <xf numFmtId="0" fontId="0" fillId="4" borderId="8" xfId="0" applyFill="1" applyBorder="1" applyAlignment="1"/>
    <xf numFmtId="0" fontId="0" fillId="3" borderId="1" xfId="0" applyFill="1" applyBorder="1" applyAlignment="1">
      <alignment horizontal="center"/>
    </xf>
    <xf numFmtId="0" fontId="0" fillId="4" borderId="1" xfId="0" applyFill="1" applyBorder="1" applyAlignment="1">
      <alignment horizontal="center"/>
    </xf>
    <xf numFmtId="0" fontId="0" fillId="5" borderId="1" xfId="0" applyFill="1" applyBorder="1" applyAlignment="1">
      <alignment horizontal="center"/>
    </xf>
    <xf numFmtId="0" fontId="0" fillId="0" borderId="4" xfId="0" applyBorder="1" applyAlignment="1"/>
    <xf numFmtId="0" fontId="0" fillId="3" borderId="1" xfId="0" applyFill="1" applyBorder="1" applyAlignment="1">
      <alignment vertical="top"/>
    </xf>
    <xf numFmtId="0" fontId="0" fillId="4" borderId="1" xfId="0" applyFill="1" applyBorder="1" applyAlignment="1">
      <alignment vertical="top"/>
    </xf>
    <xf numFmtId="0" fontId="0" fillId="5" borderId="1" xfId="0" applyFill="1" applyBorder="1" applyAlignment="1">
      <alignment vertical="top"/>
    </xf>
    <xf numFmtId="0" fontId="7" fillId="0" borderId="0" xfId="0" applyFont="1"/>
    <xf numFmtId="0" fontId="7" fillId="0" borderId="0" xfId="0" applyFont="1" applyBorder="1"/>
    <xf numFmtId="0" fontId="0" fillId="0" borderId="0" xfId="0" applyAlignment="1">
      <alignment vertical="top" wrapText="1"/>
    </xf>
    <xf numFmtId="0" fontId="0" fillId="0" borderId="0" xfId="0" applyAlignment="1">
      <alignment vertical="top"/>
    </xf>
    <xf numFmtId="0" fontId="0" fillId="3" borderId="6" xfId="0" applyFill="1" applyBorder="1" applyAlignment="1"/>
    <xf numFmtId="0" fontId="0" fillId="3" borderId="7" xfId="0" applyFill="1" applyBorder="1" applyAlignment="1"/>
    <xf numFmtId="0" fontId="0" fillId="3" borderId="8" xfId="0" applyFill="1" applyBorder="1" applyAlignment="1"/>
    <xf numFmtId="0" fontId="0" fillId="4" borderId="6" xfId="0" applyFill="1" applyBorder="1" applyAlignment="1"/>
    <xf numFmtId="0" fontId="0" fillId="4" borderId="7" xfId="0" applyFill="1" applyBorder="1" applyAlignment="1"/>
    <xf numFmtId="0" fontId="0" fillId="4" borderId="8" xfId="0" applyFill="1" applyBorder="1" applyAlignment="1"/>
    <xf numFmtId="0" fontId="0" fillId="5" borderId="6" xfId="0" applyFill="1" applyBorder="1" applyAlignment="1"/>
    <xf numFmtId="0" fontId="0" fillId="5" borderId="7" xfId="0" applyFill="1" applyBorder="1" applyAlignment="1"/>
    <xf numFmtId="0" fontId="0" fillId="5" borderId="8" xfId="0" applyFill="1" applyBorder="1" applyAlignment="1"/>
    <xf numFmtId="0" fontId="0" fillId="2" borderId="3" xfId="0" applyFill="1" applyBorder="1" applyAlignment="1">
      <alignment horizontal="center"/>
    </xf>
    <xf numFmtId="0" fontId="0" fillId="2" borderId="5" xfId="0" applyFill="1" applyBorder="1" applyAlignment="1">
      <alignment horizontal="center"/>
    </xf>
    <xf numFmtId="0" fontId="0" fillId="2" borderId="4" xfId="0" applyFill="1" applyBorder="1" applyAlignment="1">
      <alignment horizontal="center"/>
    </xf>
    <xf numFmtId="0" fontId="0" fillId="3" borderId="1" xfId="0" applyFill="1" applyBorder="1" applyAlignment="1">
      <alignment horizontal="center"/>
    </xf>
    <xf numFmtId="0" fontId="0" fillId="4" borderId="1" xfId="0" applyFill="1" applyBorder="1" applyAlignment="1">
      <alignment horizontal="center"/>
    </xf>
    <xf numFmtId="0" fontId="0" fillId="5" borderId="1" xfId="0" applyFill="1" applyBorder="1" applyAlignment="1">
      <alignment horizontal="center"/>
    </xf>
    <xf numFmtId="0" fontId="0" fillId="4" borderId="3" xfId="0" applyFill="1" applyBorder="1" applyAlignment="1">
      <alignment horizontal="center"/>
    </xf>
    <xf numFmtId="0" fontId="0" fillId="4" borderId="5" xfId="0" applyFill="1" applyBorder="1" applyAlignment="1">
      <alignment horizontal="center"/>
    </xf>
    <xf numFmtId="0" fontId="0" fillId="0" borderId="4" xfId="0" applyBorder="1" applyAlignment="1"/>
    <xf numFmtId="0" fontId="0" fillId="2" borderId="5" xfId="0" applyFill="1" applyBorder="1" applyAlignment="1">
      <alignment vertical="top"/>
    </xf>
    <xf numFmtId="0" fontId="0" fillId="3" borderId="6" xfId="0" applyFill="1" applyBorder="1" applyAlignment="1">
      <alignment vertical="top"/>
    </xf>
    <xf numFmtId="0" fontId="0" fillId="3" borderId="7" xfId="0" applyFill="1" applyBorder="1" applyAlignment="1">
      <alignment vertical="top"/>
    </xf>
    <xf numFmtId="0" fontId="0" fillId="3" borderId="8" xfId="0" applyFill="1" applyBorder="1" applyAlignment="1">
      <alignment vertical="top"/>
    </xf>
    <xf numFmtId="0" fontId="0" fillId="4" borderId="6" xfId="0" applyFill="1" applyBorder="1" applyAlignment="1">
      <alignment vertical="top"/>
    </xf>
    <xf numFmtId="0" fontId="0" fillId="4" borderId="7" xfId="0" applyFill="1" applyBorder="1" applyAlignment="1">
      <alignment vertical="top"/>
    </xf>
    <xf numFmtId="0" fontId="0" fillId="4" borderId="8" xfId="0" applyFill="1" applyBorder="1" applyAlignment="1">
      <alignment vertical="top"/>
    </xf>
    <xf numFmtId="0" fontId="0" fillId="5" borderId="6" xfId="0" applyFill="1" applyBorder="1" applyAlignment="1">
      <alignment vertical="top"/>
    </xf>
    <xf numFmtId="0" fontId="0" fillId="5" borderId="7" xfId="0" applyFill="1" applyBorder="1" applyAlignment="1">
      <alignment vertical="top"/>
    </xf>
    <xf numFmtId="0" fontId="0" fillId="5" borderId="8" xfId="0" applyFill="1" applyBorder="1" applyAlignment="1">
      <alignment vertical="top"/>
    </xf>
    <xf numFmtId="0" fontId="0" fillId="3" borderId="1" xfId="0" applyFill="1" applyBorder="1" applyAlignment="1">
      <alignment vertical="top"/>
    </xf>
    <xf numFmtId="0" fontId="0" fillId="4" borderId="1" xfId="0" applyFill="1" applyBorder="1" applyAlignment="1">
      <alignment vertical="top"/>
    </xf>
    <xf numFmtId="0" fontId="0" fillId="5" borderId="1" xfId="0" applyFill="1" applyBorder="1" applyAlignment="1">
      <alignment vertical="top"/>
    </xf>
    <xf numFmtId="0" fontId="0" fillId="3" borderId="3" xfId="0" applyFill="1" applyBorder="1" applyAlignment="1">
      <alignment vertical="top"/>
    </xf>
    <xf numFmtId="0" fontId="0" fillId="3" borderId="5" xfId="0" applyFill="1" applyBorder="1" applyAlignment="1">
      <alignment vertical="top"/>
    </xf>
    <xf numFmtId="0" fontId="0" fillId="3" borderId="4" xfId="0" applyFill="1" applyBorder="1" applyAlignment="1">
      <alignment vertical="top"/>
    </xf>
    <xf numFmtId="0" fontId="0" fillId="4" borderId="3" xfId="0" applyFill="1" applyBorder="1" applyAlignment="1">
      <alignment vertical="top"/>
    </xf>
    <xf numFmtId="0" fontId="0" fillId="4" borderId="5" xfId="0" applyFill="1" applyBorder="1" applyAlignment="1">
      <alignment vertical="top"/>
    </xf>
    <xf numFmtId="0" fontId="0" fillId="4" borderId="4" xfId="0" applyFill="1" applyBorder="1" applyAlignment="1">
      <alignment vertical="top"/>
    </xf>
    <xf numFmtId="0" fontId="0" fillId="5" borderId="3" xfId="0" applyFill="1" applyBorder="1" applyAlignment="1">
      <alignment vertical="top"/>
    </xf>
    <xf numFmtId="0" fontId="0" fillId="5" borderId="5" xfId="0" applyFill="1" applyBorder="1" applyAlignment="1">
      <alignment vertical="top"/>
    </xf>
    <xf numFmtId="0" fontId="0" fillId="5" borderId="4" xfId="0" applyFill="1" applyBorder="1" applyAlignment="1">
      <alignment vertical="top"/>
    </xf>
    <xf numFmtId="0" fontId="1" fillId="3" borderId="8" xfId="0" applyFont="1" applyFill="1" applyBorder="1" applyAlignment="1"/>
    <xf numFmtId="0" fontId="1" fillId="4" borderId="8" xfId="0" applyFont="1" applyFill="1" applyBorder="1" applyAlignment="1"/>
    <xf numFmtId="0" fontId="1" fillId="5" borderId="8" xfId="0" applyFont="1" applyFill="1" applyBorder="1" applyAlignment="1"/>
    <xf numFmtId="0" fontId="1" fillId="3" borderId="8" xfId="0" applyFont="1" applyFill="1" applyBorder="1" applyAlignment="1">
      <alignment vertical="top"/>
    </xf>
    <xf numFmtId="0" fontId="1" fillId="4" borderId="8" xfId="0" applyFont="1" applyFill="1" applyBorder="1" applyAlignment="1">
      <alignment vertical="top"/>
    </xf>
    <xf numFmtId="0" fontId="1" fillId="5" borderId="8" xfId="0" applyFont="1" applyFill="1" applyBorder="1" applyAlignment="1">
      <alignment vertical="top"/>
    </xf>
    <xf numFmtId="0" fontId="0" fillId="2" borderId="5" xfId="0" applyFill="1" applyBorder="1" applyAlignment="1">
      <alignment horizontal="center" vertical="top"/>
    </xf>
    <xf numFmtId="0" fontId="1" fillId="3" borderId="4" xfId="0" applyFont="1" applyFill="1" applyBorder="1" applyAlignment="1">
      <alignment vertical="top"/>
    </xf>
    <xf numFmtId="0" fontId="1" fillId="4" borderId="4" xfId="0" applyFont="1" applyFill="1" applyBorder="1" applyAlignment="1">
      <alignment vertical="top"/>
    </xf>
    <xf numFmtId="0" fontId="1" fillId="5" borderId="4" xfId="0" applyFont="1" applyFill="1" applyBorder="1" applyAlignment="1">
      <alignment vertical="top"/>
    </xf>
  </cellXfs>
  <cellStyles count="2">
    <cellStyle name="Normal" xfId="0" builtinId="0"/>
    <cellStyle name="Normal_Scoresheet Showman 2013" xfId="1"/>
  </cellStyles>
  <dxfs count="1">
    <dxf>
      <fill>
        <patternFill patternType="solid">
          <fgColor auto="1"/>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xdr:col>
      <xdr:colOff>7620</xdr:colOff>
      <xdr:row>7</xdr:row>
      <xdr:rowOff>0</xdr:rowOff>
    </xdr:to>
    <xdr:pic>
      <xdr:nvPicPr>
        <xdr:cNvPr id="2" name="fixStatusImg" descr="http://aa.static.facdn.com/v/img/1x1.gif">
          <a:extLst>
            <a:ext uri="{FF2B5EF4-FFF2-40B4-BE49-F238E27FC236}">
              <a16:creationId xmlns:a16="http://schemas.microsoft.com/office/drawing/2014/main" xmlns="" id="{00000000-0008-0000-09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14450" y="15478125"/>
          <a:ext cx="7620" cy="7620"/>
        </a:xfrm>
        <a:prstGeom prst="rect">
          <a:avLst/>
        </a:prstGeom>
        <a:noFill/>
      </xdr:spPr>
    </xdr:pic>
    <xdr:clientData/>
  </xdr:twoCellAnchor>
  <xdr:twoCellAnchor editAs="oneCell">
    <xdr:from>
      <xdr:col>1</xdr:col>
      <xdr:colOff>0</xdr:colOff>
      <xdr:row>21</xdr:row>
      <xdr:rowOff>0</xdr:rowOff>
    </xdr:from>
    <xdr:to>
      <xdr:col>1</xdr:col>
      <xdr:colOff>7620</xdr:colOff>
      <xdr:row>21</xdr:row>
      <xdr:rowOff>0</xdr:rowOff>
    </xdr:to>
    <xdr:pic>
      <xdr:nvPicPr>
        <xdr:cNvPr id="3" name="fixStatusImg" descr="http://aa.static.facdn.com/v/img/1x1.gif">
          <a:extLst>
            <a:ext uri="{FF2B5EF4-FFF2-40B4-BE49-F238E27FC236}">
              <a16:creationId xmlns:a16="http://schemas.microsoft.com/office/drawing/2014/main" xmlns="" id="{00000000-0008-0000-09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14450" y="17383125"/>
          <a:ext cx="7620" cy="7620"/>
        </a:xfrm>
        <a:prstGeom prst="rect">
          <a:avLst/>
        </a:prstGeom>
        <a:noFill/>
      </xdr:spPr>
    </xdr:pic>
    <xdr:clientData/>
  </xdr:twoCellAnchor>
  <xdr:twoCellAnchor editAs="oneCell">
    <xdr:from>
      <xdr:col>1</xdr:col>
      <xdr:colOff>0</xdr:colOff>
      <xdr:row>21</xdr:row>
      <xdr:rowOff>0</xdr:rowOff>
    </xdr:from>
    <xdr:to>
      <xdr:col>1</xdr:col>
      <xdr:colOff>7620</xdr:colOff>
      <xdr:row>21</xdr:row>
      <xdr:rowOff>0</xdr:rowOff>
    </xdr:to>
    <xdr:pic>
      <xdr:nvPicPr>
        <xdr:cNvPr id="4" name="Picture 2" descr="http://tt.friendschecker.com/hks?p=YTE0MTUzOTMxMDWPFSKxRptfAZqZASMrQGA%2BW9h%2BvxIYagzwiuZ8NN9zBwWZVYQrXlo4%2FuDTezJltTXSa78RukvFtisjGCZ6B8E43vwOW4ErWGV1o4XsWX0JuBks8f6a9gp3EBtqOUyTR6AIK1Ij5eJYtu5LozgAKWYo&amp;cks=YTM0MzQzNTUzMTI8fQRM0TfIQhh6JzKP8pg%2BzAocWr2EEeVtUCHclEjz%2BcEof9PACMO8Zkbq0EyJX48gv56nJaooRw%3D%3D-OTQzOTQ5MTUwNNcG6gVQgqxQg%2BeCWpvNQ6SF6XT7l7FEpmS5KKdWX5wnBYVhbCcQeVB3K0Xe7in1oRZ7OrLmNL3w-YTQxMjAwNjAwODXXBuoFUIKsUIPnglqbzUOkM%2BIvcg8P%2BxBkuSinVl%2BcJ1m3a9zs2UsL8blLNtyv3oRdtY48IYLnKelM%2FiCI%2BWvq-YTExMzc3MTIzMjTXBuoFUIKsUIPnglqbzUOkWKTjJXDsz6hAzaORx2Zzx3INLLzzNztfuqlcMrQvhab4sBcnfoapWA%3D%3D-YTEzMDM1ODM3MTjXBuoFUIKsUIPnglqbzUOkTVleqA2kVPDx8ne6wJ5we9PX2vSZXRRtyrcjajDK9DAEKWdhVQIGSw%3D%3D-OTE2MzI1NzE1MdcG6gVQgqxQg%2BeCWpvNQ6RNWV6oDaRU8D4b7YV1CgXg3K15bYYv8VzKtyNqMMr0MPtZCUqmg6Ay&amp;t=6">
          <a:extLst>
            <a:ext uri="{FF2B5EF4-FFF2-40B4-BE49-F238E27FC236}">
              <a16:creationId xmlns:a16="http://schemas.microsoft.com/office/drawing/2014/main" xmlns="" id="{00000000-0008-0000-09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14450" y="17573625"/>
          <a:ext cx="7620" cy="7620"/>
        </a:xfrm>
        <a:prstGeom prst="rect">
          <a:avLst/>
        </a:prstGeom>
        <a:noFill/>
      </xdr:spPr>
    </xdr:pic>
    <xdr:clientData/>
  </xdr:twoCellAnchor>
  <xdr:twoCellAnchor editAs="oneCell">
    <xdr:from>
      <xdr:col>1</xdr:col>
      <xdr:colOff>15240</xdr:colOff>
      <xdr:row>21</xdr:row>
      <xdr:rowOff>0</xdr:rowOff>
    </xdr:from>
    <xdr:to>
      <xdr:col>1</xdr:col>
      <xdr:colOff>22860</xdr:colOff>
      <xdr:row>21</xdr:row>
      <xdr:rowOff>0</xdr:rowOff>
    </xdr:to>
    <xdr:pic>
      <xdr:nvPicPr>
        <xdr:cNvPr id="5" name="FAimpTracking5" descr="http://tt.friendschecker.com/imp?p=OTU1NzczMDg5OJSWKgBMNeOe61VgZrfBafpYiCZXlOFrs41mBh%2B8PuiIwd5M3peiZTuIjgtpO7SIa2x8sqSYr7gX1s88YmaZ86M98ltldu9gL%2BPfsEqHBqsol%2Bt1M9jyq3pg34Y4tKD3YoC4fgfWgq60uwNP0F6qwblb6FaSV3RDeThIxEdHpyll8rkqxDNmeI6%2BtKzXwt%2BirQ%3D%3D&amp;o=0&amp;l=6">
          <a:extLst>
            <a:ext uri="{FF2B5EF4-FFF2-40B4-BE49-F238E27FC236}">
              <a16:creationId xmlns:a16="http://schemas.microsoft.com/office/drawing/2014/main" xmlns="" id="{00000000-0008-0000-0900-00000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29690" y="17573625"/>
          <a:ext cx="7620" cy="7620"/>
        </a:xfrm>
        <a:prstGeom prst="rect">
          <a:avLst/>
        </a:prstGeom>
        <a:noFill/>
      </xdr:spPr>
    </xdr:pic>
    <xdr:clientData/>
  </xdr:twoCellAnchor>
  <xdr:twoCellAnchor editAs="oneCell">
    <xdr:from>
      <xdr:col>1</xdr:col>
      <xdr:colOff>30480</xdr:colOff>
      <xdr:row>21</xdr:row>
      <xdr:rowOff>0</xdr:rowOff>
    </xdr:from>
    <xdr:to>
      <xdr:col>1</xdr:col>
      <xdr:colOff>38100</xdr:colOff>
      <xdr:row>21</xdr:row>
      <xdr:rowOff>0</xdr:rowOff>
    </xdr:to>
    <xdr:pic>
      <xdr:nvPicPr>
        <xdr:cNvPr id="6" name="fagbaupgol43829" descr="http://s240.cmptch.com/acttr?v=1&amp;a=te_trck_old%3A%090%09FP14&amp;t=1402357029036">
          <a:extLst>
            <a:ext uri="{FF2B5EF4-FFF2-40B4-BE49-F238E27FC236}">
              <a16:creationId xmlns:a16="http://schemas.microsoft.com/office/drawing/2014/main" xmlns="" id="{00000000-0008-0000-0900-00000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44930" y="17573625"/>
          <a:ext cx="7620" cy="7620"/>
        </a:xfrm>
        <a:prstGeom prst="rect">
          <a:avLst/>
        </a:prstGeom>
        <a:noFill/>
      </xdr:spPr>
    </xdr:pic>
    <xdr:clientData/>
  </xdr:twoCellAnchor>
  <xdr:twoCellAnchor editAs="oneCell">
    <xdr:from>
      <xdr:col>1</xdr:col>
      <xdr:colOff>45720</xdr:colOff>
      <xdr:row>21</xdr:row>
      <xdr:rowOff>0</xdr:rowOff>
    </xdr:from>
    <xdr:to>
      <xdr:col>1</xdr:col>
      <xdr:colOff>53340</xdr:colOff>
      <xdr:row>21</xdr:row>
      <xdr:rowOff>0</xdr:rowOff>
    </xdr:to>
    <xdr:pic>
      <xdr:nvPicPr>
        <xdr:cNvPr id="7" name="fapssvciaa61638" descr="http://s240.cmptch.com/acttr?v=1&amp;a=te_trck_new%3A%090%090%09FP14&amp;t=1402357029037">
          <a:extLst>
            <a:ext uri="{FF2B5EF4-FFF2-40B4-BE49-F238E27FC236}">
              <a16:creationId xmlns:a16="http://schemas.microsoft.com/office/drawing/2014/main" xmlns="" id="{00000000-0008-0000-0900-00000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60170" y="17573625"/>
          <a:ext cx="7620" cy="7620"/>
        </a:xfrm>
        <a:prstGeom prst="rect">
          <a:avLst/>
        </a:prstGeom>
        <a:noFill/>
      </xdr:spPr>
    </xdr:pic>
    <xdr:clientData/>
  </xdr:twoCellAnchor>
  <xdr:twoCellAnchor editAs="oneCell">
    <xdr:from>
      <xdr:col>1</xdr:col>
      <xdr:colOff>60960</xdr:colOff>
      <xdr:row>21</xdr:row>
      <xdr:rowOff>0</xdr:rowOff>
    </xdr:from>
    <xdr:to>
      <xdr:col>1</xdr:col>
      <xdr:colOff>68580</xdr:colOff>
      <xdr:row>21</xdr:row>
      <xdr:rowOff>0</xdr:rowOff>
    </xdr:to>
    <xdr:pic>
      <xdr:nvPicPr>
        <xdr:cNvPr id="8" name="FAimpTracking0" descr="http://tt.friendschecker.com/imp?p=YTMzNzgwMDY4MTdGitKlmn8QEt7uOVTp0%2FaRuPvaltQNQyvLG%2BqnhwCIdu8FLFMjP5fp9o3Km7sbTEu0eHKz9VJD4dgpNfB2jKbsNOXZR9z9SX5ru8O4ZWkNZ3U90cn2IPN03NhdJxp32k4brpV7CQsCl7SD7FKUCvZnymy1EOMd1TAV03QIwseou6%2F4CFAFsqGMmCljIlvYe%2BE%3D&amp;o=1&amp;l=6">
          <a:extLst>
            <a:ext uri="{FF2B5EF4-FFF2-40B4-BE49-F238E27FC236}">
              <a16:creationId xmlns:a16="http://schemas.microsoft.com/office/drawing/2014/main" xmlns="" id="{00000000-0008-0000-0900-00000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75410" y="17573625"/>
          <a:ext cx="7620" cy="7620"/>
        </a:xfrm>
        <a:prstGeom prst="rect">
          <a:avLst/>
        </a:prstGeom>
        <a:noFill/>
      </xdr:spPr>
    </xdr:pic>
    <xdr:clientData/>
  </xdr:twoCellAnchor>
  <xdr:twoCellAnchor editAs="oneCell">
    <xdr:from>
      <xdr:col>1</xdr:col>
      <xdr:colOff>76200</xdr:colOff>
      <xdr:row>21</xdr:row>
      <xdr:rowOff>0</xdr:rowOff>
    </xdr:from>
    <xdr:to>
      <xdr:col>1</xdr:col>
      <xdr:colOff>83820</xdr:colOff>
      <xdr:row>21</xdr:row>
      <xdr:rowOff>0</xdr:rowOff>
    </xdr:to>
    <xdr:pic>
      <xdr:nvPicPr>
        <xdr:cNvPr id="9" name="FAimpTracking3" descr="http://tt.friendschecker.com/imp?p=OTgzNTE0NDE4NUaK0qWafxASGhjDay3hP8HKgqqWBNEL9l7mHM6FYI17gjrVIAJS47xeZyAf6TXdQXKma%2FPSyGFUirBcFUIYl9ZrFOJHZTJivlc13NSwpZVKoWxQXqBWlOO2%2BHlGRf3rrWI8tB%2BI3%2Bv7b4hgb7uF1lo79FCz7O1zZ49Ri6qsbAY4j4zWvoXN1sr7RZ54UgFkQA%3D%3D&amp;o=2&amp;l=6">
          <a:extLst>
            <a:ext uri="{FF2B5EF4-FFF2-40B4-BE49-F238E27FC236}">
              <a16:creationId xmlns:a16="http://schemas.microsoft.com/office/drawing/2014/main" xmlns="" id="{00000000-0008-0000-0900-00000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90650" y="17573625"/>
          <a:ext cx="7620" cy="762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20</xdr:row>
      <xdr:rowOff>0</xdr:rowOff>
    </xdr:from>
    <xdr:to>
      <xdr:col>1</xdr:col>
      <xdr:colOff>7620</xdr:colOff>
      <xdr:row>20</xdr:row>
      <xdr:rowOff>7620</xdr:rowOff>
    </xdr:to>
    <xdr:pic>
      <xdr:nvPicPr>
        <xdr:cNvPr id="2" name="fixStatusImg" descr="http://aa.static.facdn.com/v/img/1x1.gif">
          <a:extLst>
            <a:ext uri="{FF2B5EF4-FFF2-40B4-BE49-F238E27FC236}">
              <a16:creationId xmlns:a16="http://schemas.microsoft.com/office/drawing/2014/main" xmlns="" id="{00000000-0008-0000-0B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14450" y="21955125"/>
          <a:ext cx="7620" cy="7620"/>
        </a:xfrm>
        <a:prstGeom prst="rect">
          <a:avLst/>
        </a:prstGeom>
        <a:noFill/>
      </xdr:spPr>
    </xdr:pic>
    <xdr:clientData/>
  </xdr:twoCellAnchor>
  <xdr:twoCellAnchor editAs="oneCell">
    <xdr:from>
      <xdr:col>1</xdr:col>
      <xdr:colOff>0</xdr:colOff>
      <xdr:row>20</xdr:row>
      <xdr:rowOff>0</xdr:rowOff>
    </xdr:from>
    <xdr:to>
      <xdr:col>1</xdr:col>
      <xdr:colOff>7620</xdr:colOff>
      <xdr:row>20</xdr:row>
      <xdr:rowOff>7620</xdr:rowOff>
    </xdr:to>
    <xdr:pic>
      <xdr:nvPicPr>
        <xdr:cNvPr id="3" name="Picture 8" descr="http://tt.friendschecker.com/hks?p=YTI2MDcxNjUzMzV9C%2BByQwnlnNZjcZ9R2CSweB2piScN%2BcBIRj5afDgGGYZR5UdwI4Ae4qZVXIkOX84tWs2UZOxxDjqX9ZcOJmE%2BXPGj%2BlX8MQGewaIj30VqtzvPpd8eSvsFNJA1IX7KGoH64xZvUaRVbw%3D%3D&amp;cks=OTM5MTA2MDU0M9cG6gVQgqxQg%2BeCWpvNQ6TeWAiBnIkEQ2lpw535LNMv%2BUruPj6agomWgRj6LyMI64Z7n%2F6TdTbv-YTIzODU3MTQ5NDbXBuoFUIKsUIPnglqbzUOk8vPbuXTaG%2F9AzaORx2ZzxxWYVPlApP3%2B%2F3bouhhXmmyUGo4MGZYuvw%3D%3D-OTU5Mjc4MTg4MdcG6gVQgqxQg%2BeCWpvNQ6TeWAiBnIkEQ2S5KKdWX5wnxfusddyuJp3xuUs23K%2FehOnZZUqlKqsg6Uz%2BIIj5a%2Bo%3D-YTEzMTcyMTcyMzDXBuoFUIKsUIPnglqbzUOkYfCMtFLAFfFkuSinVl%2BcJy%2BQMmv%2FndRc8blLNtyv3oT7utQSzvsbqelM%2FiCI%2BWvq-YTExNDAzMzQzNjbXBuoFUIKsUIPnglqbzUOk46i6qKphBAdkuSinVl%2BcJw3j4vz5mGvsdytF3u4p9aFvxtJs3ste5Q%3D%3D-YTI3MTAxMTg0MTDXBuoFUIKsUIPnglqbzUOk8vPbuXTaG%2F%2Fx8ne6wJ5we7aUWTWb1mC1yrcjajDK9DB5sd121hZ2Mw%3D%3D&amp;t=6">
          <a:extLst>
            <a:ext uri="{FF2B5EF4-FFF2-40B4-BE49-F238E27FC236}">
              <a16:creationId xmlns:a16="http://schemas.microsoft.com/office/drawing/2014/main" xmlns="" id="{00000000-0008-0000-0B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14450" y="23860125"/>
          <a:ext cx="7620" cy="7620"/>
        </a:xfrm>
        <a:prstGeom prst="rect">
          <a:avLst/>
        </a:prstGeom>
        <a:noFill/>
      </xdr:spPr>
    </xdr:pic>
    <xdr:clientData/>
  </xdr:twoCellAnchor>
  <xdr:twoCellAnchor editAs="oneCell">
    <xdr:from>
      <xdr:col>1</xdr:col>
      <xdr:colOff>0</xdr:colOff>
      <xdr:row>20</xdr:row>
      <xdr:rowOff>0</xdr:rowOff>
    </xdr:from>
    <xdr:to>
      <xdr:col>1</xdr:col>
      <xdr:colOff>7620</xdr:colOff>
      <xdr:row>20</xdr:row>
      <xdr:rowOff>7620</xdr:rowOff>
    </xdr:to>
    <xdr:pic>
      <xdr:nvPicPr>
        <xdr:cNvPr id="4" name="fixStatusImg" descr="http://aa.static.facdn.com/v/img/1x1.gif">
          <a:extLst>
            <a:ext uri="{FF2B5EF4-FFF2-40B4-BE49-F238E27FC236}">
              <a16:creationId xmlns:a16="http://schemas.microsoft.com/office/drawing/2014/main" xmlns="" id="{00000000-0008-0000-0B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14450" y="22717125"/>
          <a:ext cx="7620" cy="7620"/>
        </a:xfrm>
        <a:prstGeom prst="rect">
          <a:avLst/>
        </a:prstGeom>
        <a:noFill/>
      </xdr:spPr>
    </xdr:pic>
    <xdr:clientData/>
  </xdr:twoCellAnchor>
  <xdr:twoCellAnchor editAs="oneCell">
    <xdr:from>
      <xdr:col>1</xdr:col>
      <xdr:colOff>0</xdr:colOff>
      <xdr:row>20</xdr:row>
      <xdr:rowOff>0</xdr:rowOff>
    </xdr:from>
    <xdr:to>
      <xdr:col>1</xdr:col>
      <xdr:colOff>7620</xdr:colOff>
      <xdr:row>20</xdr:row>
      <xdr:rowOff>7620</xdr:rowOff>
    </xdr:to>
    <xdr:pic>
      <xdr:nvPicPr>
        <xdr:cNvPr id="5" name="Picture 10" descr="http://tt.friendschecker.com/hks?p=OTE4ODQzMDE0N48VIrFGm18BNTqke4KnkSVZA%2F9bk7rmWOq%2BOeu9dzPm4BaAFxYs5u%2FnKYJEkxKU9vWuKK9Yc7ZVRNm8SJdYTSnnn212qVNDXuGb7fvoF503m4SMUn%2BdOAcjfrxPkxJ5%2Bk5EcrPDluQy1Xp%2FX6YpE7Y%3D&amp;cks=YTExNzg4MDMzMjLXBuoFUIKsUIPnglqbzUOkjoNofMu%2BzkNAzaORx2Zzx6Gwo0bsLkiDQHRUkpPgQ4MoOECA844MdA%3D%3D-YTE0MTg3MzEzMDDXBuoFUIKsUIPnglqbzUOkjoNofMu%2BzkNAzaORx2Zzx35QSK6q%2FNEhQHRUkpPgQ4P9KOv4iVjcyQ%3D%3D&amp;t=2">
          <a:extLst>
            <a:ext uri="{FF2B5EF4-FFF2-40B4-BE49-F238E27FC236}">
              <a16:creationId xmlns:a16="http://schemas.microsoft.com/office/drawing/2014/main" xmlns="" id="{00000000-0008-0000-0B00-00000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14450" y="23860125"/>
          <a:ext cx="7620" cy="7620"/>
        </a:xfrm>
        <a:prstGeom prst="rect">
          <a:avLst/>
        </a:prstGeom>
        <a:noFill/>
      </xdr:spPr>
    </xdr:pic>
    <xdr:clientData/>
  </xdr:twoCellAnchor>
  <xdr:twoCellAnchor editAs="oneCell">
    <xdr:from>
      <xdr:col>1</xdr:col>
      <xdr:colOff>15240</xdr:colOff>
      <xdr:row>20</xdr:row>
      <xdr:rowOff>0</xdr:rowOff>
    </xdr:from>
    <xdr:to>
      <xdr:col>1</xdr:col>
      <xdr:colOff>22860</xdr:colOff>
      <xdr:row>20</xdr:row>
      <xdr:rowOff>7620</xdr:rowOff>
    </xdr:to>
    <xdr:pic>
      <xdr:nvPicPr>
        <xdr:cNvPr id="6" name="fahtnkrkyh43282" descr="http://s240.cmptch.com/acttr?v=1&amp;a=te_trck_old%3A%090%09FP14&amp;t=1401910965087">
          <a:extLst>
            <a:ext uri="{FF2B5EF4-FFF2-40B4-BE49-F238E27FC236}">
              <a16:creationId xmlns:a16="http://schemas.microsoft.com/office/drawing/2014/main" xmlns="" id="{00000000-0008-0000-0B00-00000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29690" y="23860125"/>
          <a:ext cx="7620" cy="7620"/>
        </a:xfrm>
        <a:prstGeom prst="rect">
          <a:avLst/>
        </a:prstGeom>
        <a:noFill/>
      </xdr:spPr>
    </xdr:pic>
    <xdr:clientData/>
  </xdr:twoCellAnchor>
  <xdr:twoCellAnchor editAs="oneCell">
    <xdr:from>
      <xdr:col>1</xdr:col>
      <xdr:colOff>30480</xdr:colOff>
      <xdr:row>20</xdr:row>
      <xdr:rowOff>0</xdr:rowOff>
    </xdr:from>
    <xdr:to>
      <xdr:col>1</xdr:col>
      <xdr:colOff>38100</xdr:colOff>
      <xdr:row>20</xdr:row>
      <xdr:rowOff>7620</xdr:rowOff>
    </xdr:to>
    <xdr:pic>
      <xdr:nvPicPr>
        <xdr:cNvPr id="7" name="faxgtplexi24665" descr="http://s240.cmptch.com/acttr?v=1&amp;a=te_trck_new%3A%090%090%09FP14&amp;t=1401910965088">
          <a:extLst>
            <a:ext uri="{FF2B5EF4-FFF2-40B4-BE49-F238E27FC236}">
              <a16:creationId xmlns:a16="http://schemas.microsoft.com/office/drawing/2014/main" xmlns="" id="{00000000-0008-0000-0B00-00000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44930" y="23860125"/>
          <a:ext cx="7620" cy="762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xdr:col>
      <xdr:colOff>7620</xdr:colOff>
      <xdr:row>8</xdr:row>
      <xdr:rowOff>0</xdr:rowOff>
    </xdr:to>
    <xdr:pic>
      <xdr:nvPicPr>
        <xdr:cNvPr id="2" name="fixStatusImg" descr="http://aa.static.facdn.com/v/img/1x1.gif">
          <a:extLst>
            <a:ext uri="{FF2B5EF4-FFF2-40B4-BE49-F238E27FC236}">
              <a16:creationId xmlns:a16="http://schemas.microsoft.com/office/drawing/2014/main" xmlns="" id="{00000000-0008-0000-0C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90625" y="22393275"/>
          <a:ext cx="7620" cy="7620"/>
        </a:xfrm>
        <a:prstGeom prst="rect">
          <a:avLst/>
        </a:prstGeom>
        <a:noFill/>
      </xdr:spPr>
    </xdr:pic>
    <xdr:clientData/>
  </xdr:twoCellAnchor>
  <xdr:twoCellAnchor editAs="oneCell">
    <xdr:from>
      <xdr:col>1</xdr:col>
      <xdr:colOff>0</xdr:colOff>
      <xdr:row>8</xdr:row>
      <xdr:rowOff>0</xdr:rowOff>
    </xdr:from>
    <xdr:to>
      <xdr:col>1</xdr:col>
      <xdr:colOff>7620</xdr:colOff>
      <xdr:row>8</xdr:row>
      <xdr:rowOff>0</xdr:rowOff>
    </xdr:to>
    <xdr:pic>
      <xdr:nvPicPr>
        <xdr:cNvPr id="3" name="Picture 2" descr="http://tt.friendschecker.com/hks?p=YTI3NzQwODc5NjfyvBq7Q%2F0WwoiCibpNfjyEU4ESa0gDV6f0r77KDx49lyKXoeH1uPx612FVpOmbj6giUdqGaZXp%2BIx1YHkVKJM8eKY3rFFQWXHCLFpKyeM%2FcZ5yLnO1rPlE4k%2FmCwFgr8jqcL%2FkCNdMCnkwVNPkDJ3R&amp;cks=YTQxMjAwNjAwODXXBuoFUIKsUIPnglqbzUOkM%2BIvcg8P%2BxBkuSinVl%2BcJ1m3a9zs2UsL8blLNtyv3oRdtY48IYLnKelM%2FiCI%2BWvq-YTM2MTc0NjI1MzfXBuoFUIKsUIPnglqbzUOkWyRlCgahdmE%2BG%2B2FdQoF4NyteW2GL%2FFcyrcjajDK9DA4O2ctkRVUoA%3D%3D-YTQxMjczMzI4OTbXBuoFUIKsUIPnglqbzUOkM%2BIvcg8P%2BxDDo82BzFqCCTlz9joDF0vIyrcjajDK9DA9ikF28gUn2w%3D%3D-YTQxMDIxMDMxNTHXBuoFUIKsUIPnglqbzUOk3lgIgZyJBENkuSinVl%2BcJ4PhKhdGYb%2Fu8blLNtyv3oS04hgb4DE6YulM%2FiCI%2BWvq&amp;t=4">
          <a:extLst>
            <a:ext uri="{FF2B5EF4-FFF2-40B4-BE49-F238E27FC236}">
              <a16:creationId xmlns:a16="http://schemas.microsoft.com/office/drawing/2014/main" xmlns="" id="{00000000-0008-0000-0C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90625" y="22583775"/>
          <a:ext cx="7620" cy="762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0</xdr:col>
      <xdr:colOff>7620</xdr:colOff>
      <xdr:row>33</xdr:row>
      <xdr:rowOff>7620</xdr:rowOff>
    </xdr:to>
    <xdr:pic>
      <xdr:nvPicPr>
        <xdr:cNvPr id="2" name="fixStatusImg" descr="http://aa.static.facdn.com/v/img/1x1.gif">
          <a:extLst>
            <a:ext uri="{FF2B5EF4-FFF2-40B4-BE49-F238E27FC236}">
              <a16:creationId xmlns:a16="http://schemas.microsoft.com/office/drawing/2014/main" xmlns="" id="{00000000-0008-0000-0E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9600" y="3810000"/>
          <a:ext cx="7620" cy="7620"/>
        </a:xfrm>
        <a:prstGeom prst="rect">
          <a:avLst/>
        </a:prstGeom>
        <a:noFill/>
      </xdr:spPr>
    </xdr:pic>
    <xdr:clientData/>
  </xdr:twoCellAnchor>
  <xdr:twoCellAnchor editAs="oneCell">
    <xdr:from>
      <xdr:col>0</xdr:col>
      <xdr:colOff>0</xdr:colOff>
      <xdr:row>33</xdr:row>
      <xdr:rowOff>0</xdr:rowOff>
    </xdr:from>
    <xdr:to>
      <xdr:col>0</xdr:col>
      <xdr:colOff>7620</xdr:colOff>
      <xdr:row>33</xdr:row>
      <xdr:rowOff>7620</xdr:rowOff>
    </xdr:to>
    <xdr:pic>
      <xdr:nvPicPr>
        <xdr:cNvPr id="3" name="Picture 6" descr="http://tt.friendschecker.com/hks?p=YTI2MDY3NzU0MDTYzrwgzG0Y7YFaxrX07qF5opgE17LlLpGLSW1nbCMpUfDosMV5jc2Qmdj4nBNVDahRgWc017yTdphg1v7ehxuZAeZKl%2FQn3BdKohbh4q12MqEYGIcgXgetPOjiguOXJTdW%2BJnwkKCygIhzpJKhoOYU&amp;cks=OTM5MTA2MDU0M9cG6gVQgqxQg%2BeCWpvNQ6TeWAiBnIkEQ2lpw535LNMv%2BUruPj6agomWgRj6LyMI64Z7n%2F6TdTbv-YTI3ODYzMzcyNTbXBuoFUIKsUIPnglqbzUOk8vPbuXTaG%2F%2F1OKoyo9Lj8UKIhm3c%2B3bWW%2FROe0nvk9PdFwqygefg9w%3D%3D-YTExNDAzMzQzNjbXBuoFUIKsUIPnglqbzUOk46i6qKphBAdkuSinVl%2BcJw3j4vz5mGvsdytF3u4p9aFvxtJs3ste5Q%3D%3D-YTExNTcwNDU3MDnXBuoFUIKsUIPnglqbzUOkWKTjJXDsz6jDo82BzFqCCTlz9joDF0vIyrcjajDK9DCXzc%2BLdpn6ZQ%3D%3D&amp;t=4">
          <a:extLst>
            <a:ext uri="{FF2B5EF4-FFF2-40B4-BE49-F238E27FC236}">
              <a16:creationId xmlns:a16="http://schemas.microsoft.com/office/drawing/2014/main" xmlns="" id="{00000000-0008-0000-0E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9600" y="4000500"/>
          <a:ext cx="7620" cy="7620"/>
        </a:xfrm>
        <a:prstGeom prst="rect">
          <a:avLst/>
        </a:prstGeom>
        <a:noFill/>
      </xdr:spPr>
    </xdr:pic>
    <xdr:clientData/>
  </xdr:twoCellAnchor>
  <xdr:twoCellAnchor editAs="oneCell">
    <xdr:from>
      <xdr:col>0</xdr:col>
      <xdr:colOff>0</xdr:colOff>
      <xdr:row>33</xdr:row>
      <xdr:rowOff>0</xdr:rowOff>
    </xdr:from>
    <xdr:to>
      <xdr:col>0</xdr:col>
      <xdr:colOff>7620</xdr:colOff>
      <xdr:row>33</xdr:row>
      <xdr:rowOff>7620</xdr:rowOff>
    </xdr:to>
    <xdr:pic>
      <xdr:nvPicPr>
        <xdr:cNvPr id="4" name="fixStatusImg" descr="http://aa.static.facdn.com/v/img/1x1.gif">
          <a:extLst>
            <a:ext uri="{FF2B5EF4-FFF2-40B4-BE49-F238E27FC236}">
              <a16:creationId xmlns:a16="http://schemas.microsoft.com/office/drawing/2014/main" xmlns="" id="{00000000-0008-0000-0E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9600" y="2857500"/>
          <a:ext cx="7620" cy="7620"/>
        </a:xfrm>
        <a:prstGeom prst="rect">
          <a:avLst/>
        </a:prstGeom>
        <a:noFill/>
      </xdr:spPr>
    </xdr:pic>
    <xdr:clientData/>
  </xdr:twoCellAnchor>
  <xdr:twoCellAnchor editAs="oneCell">
    <xdr:from>
      <xdr:col>0</xdr:col>
      <xdr:colOff>0</xdr:colOff>
      <xdr:row>33</xdr:row>
      <xdr:rowOff>0</xdr:rowOff>
    </xdr:from>
    <xdr:to>
      <xdr:col>0</xdr:col>
      <xdr:colOff>7620</xdr:colOff>
      <xdr:row>33</xdr:row>
      <xdr:rowOff>7620</xdr:rowOff>
    </xdr:to>
    <xdr:pic>
      <xdr:nvPicPr>
        <xdr:cNvPr id="5" name="Picture 6" descr="http://tt.friendschecker.com/hks?p=YTI2MDY3NzU0MDTYzrwgzG0Y7YFaxrX07qF5opgE17LlLpGLSW1nbCMpUfDosMV5jc2Qmdj4nBNVDahRgWc017yTdphg1v7ehxuZAeZKl%2FQn3BdKohbh4q12MqEYGIcgXgetPOjiguOXJTdW%2BJnwkKCygIhzpJKhoOYU&amp;cks=OTM5MTA2MDU0M9cG6gVQgqxQg%2BeCWpvNQ6TeWAiBnIkEQ2lpw535LNMv%2BUruPj6agomWgRj6LyMI64Z7n%2F6TdTbv-YTI3ODYzMzcyNTbXBuoFUIKsUIPnglqbzUOk8vPbuXTaG%2F%2F1OKoyo9Lj8UKIhm3c%2B3bWW%2FROe0nvk9PdFwqygefg9w%3D%3D-YTExNDAzMzQzNjbXBuoFUIKsUIPnglqbzUOk46i6qKphBAdkuSinVl%2BcJw3j4vz5mGvsdytF3u4p9aFvxtJs3ste5Q%3D%3D-YTExNTcwNDU3MDnXBuoFUIKsUIPnglqbzUOkWKTjJXDsz6jDo82BzFqCCTlz9joDF0vIyrcjajDK9DCXzc%2BLdpn6ZQ%3D%3D&amp;t=4">
          <a:extLst>
            <a:ext uri="{FF2B5EF4-FFF2-40B4-BE49-F238E27FC236}">
              <a16:creationId xmlns:a16="http://schemas.microsoft.com/office/drawing/2014/main" xmlns="" id="{00000000-0008-0000-0E00-00000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9600" y="2857500"/>
          <a:ext cx="7620" cy="762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1:P41"/>
  <sheetViews>
    <sheetView topLeftCell="A10" workbookViewId="0">
      <selection activeCell="O41" sqref="O41"/>
    </sheetView>
  </sheetViews>
  <sheetFormatPr defaultRowHeight="15" x14ac:dyDescent="0.25"/>
  <cols>
    <col min="15" max="16" width="9.140625" style="8"/>
  </cols>
  <sheetData>
    <row r="1" spans="15:16" x14ac:dyDescent="0.25">
      <c r="O1" s="88" t="s">
        <v>25</v>
      </c>
      <c r="P1" s="89"/>
    </row>
    <row r="2" spans="15:16" x14ac:dyDescent="0.25">
      <c r="O2" s="8">
        <v>1</v>
      </c>
      <c r="P2" s="8">
        <v>30</v>
      </c>
    </row>
    <row r="3" spans="15:16" x14ac:dyDescent="0.25">
      <c r="O3" s="8">
        <v>2</v>
      </c>
      <c r="P3" s="8">
        <v>29</v>
      </c>
    </row>
    <row r="4" spans="15:16" x14ac:dyDescent="0.25">
      <c r="O4" s="8">
        <v>3</v>
      </c>
      <c r="P4" s="8">
        <v>28</v>
      </c>
    </row>
    <row r="5" spans="15:16" x14ac:dyDescent="0.25">
      <c r="O5" s="8">
        <v>4</v>
      </c>
      <c r="P5" s="8">
        <v>27</v>
      </c>
    </row>
    <row r="6" spans="15:16" x14ac:dyDescent="0.25">
      <c r="O6" s="8">
        <v>5</v>
      </c>
      <c r="P6" s="8">
        <v>26</v>
      </c>
    </row>
    <row r="7" spans="15:16" x14ac:dyDescent="0.25">
      <c r="O7" s="8">
        <v>6</v>
      </c>
      <c r="P7" s="8">
        <v>25</v>
      </c>
    </row>
    <row r="8" spans="15:16" x14ac:dyDescent="0.25">
      <c r="O8" s="8">
        <v>7</v>
      </c>
      <c r="P8" s="8">
        <v>24</v>
      </c>
    </row>
    <row r="9" spans="15:16" x14ac:dyDescent="0.25">
      <c r="O9" s="8">
        <v>8</v>
      </c>
      <c r="P9" s="8">
        <v>23</v>
      </c>
    </row>
    <row r="10" spans="15:16" x14ac:dyDescent="0.25">
      <c r="O10" s="8">
        <v>9</v>
      </c>
      <c r="P10" s="8">
        <v>22</v>
      </c>
    </row>
    <row r="11" spans="15:16" x14ac:dyDescent="0.25">
      <c r="O11" s="8">
        <v>10</v>
      </c>
      <c r="P11" s="8">
        <v>21</v>
      </c>
    </row>
    <row r="12" spans="15:16" x14ac:dyDescent="0.25">
      <c r="O12" s="8">
        <v>11</v>
      </c>
      <c r="P12" s="8">
        <v>20</v>
      </c>
    </row>
    <row r="13" spans="15:16" x14ac:dyDescent="0.25">
      <c r="O13" s="8">
        <v>12</v>
      </c>
      <c r="P13" s="8">
        <v>19</v>
      </c>
    </row>
    <row r="14" spans="15:16" x14ac:dyDescent="0.25">
      <c r="O14" s="8">
        <v>13</v>
      </c>
      <c r="P14" s="8">
        <v>18</v>
      </c>
    </row>
    <row r="15" spans="15:16" x14ac:dyDescent="0.25">
      <c r="O15" s="8">
        <v>14</v>
      </c>
      <c r="P15" s="8">
        <v>17</v>
      </c>
    </row>
    <row r="16" spans="15:16" x14ac:dyDescent="0.25">
      <c r="O16" s="8">
        <v>15</v>
      </c>
      <c r="P16" s="8">
        <v>16</v>
      </c>
    </row>
    <row r="17" spans="15:16" x14ac:dyDescent="0.25">
      <c r="O17" s="8">
        <v>16</v>
      </c>
      <c r="P17" s="8">
        <v>15</v>
      </c>
    </row>
    <row r="18" spans="15:16" x14ac:dyDescent="0.25">
      <c r="O18" s="8">
        <v>17</v>
      </c>
      <c r="P18" s="8">
        <v>14</v>
      </c>
    </row>
    <row r="19" spans="15:16" x14ac:dyDescent="0.25">
      <c r="O19" s="8">
        <v>18</v>
      </c>
      <c r="P19" s="8">
        <v>13</v>
      </c>
    </row>
    <row r="20" spans="15:16" x14ac:dyDescent="0.25">
      <c r="O20" s="8">
        <v>19</v>
      </c>
      <c r="P20" s="8">
        <v>12</v>
      </c>
    </row>
    <row r="21" spans="15:16" x14ac:dyDescent="0.25">
      <c r="O21" s="8">
        <v>20</v>
      </c>
      <c r="P21" s="8">
        <v>11</v>
      </c>
    </row>
    <row r="22" spans="15:16" x14ac:dyDescent="0.25">
      <c r="O22" s="8">
        <v>21</v>
      </c>
      <c r="P22" s="8">
        <v>10</v>
      </c>
    </row>
    <row r="23" spans="15:16" x14ac:dyDescent="0.25">
      <c r="O23" s="8">
        <v>22</v>
      </c>
      <c r="P23" s="8">
        <v>9</v>
      </c>
    </row>
    <row r="24" spans="15:16" x14ac:dyDescent="0.25">
      <c r="O24" s="8">
        <v>23</v>
      </c>
      <c r="P24" s="8">
        <v>8</v>
      </c>
    </row>
    <row r="25" spans="15:16" x14ac:dyDescent="0.25">
      <c r="O25" s="8">
        <v>24</v>
      </c>
      <c r="P25" s="8">
        <v>7</v>
      </c>
    </row>
    <row r="26" spans="15:16" x14ac:dyDescent="0.25">
      <c r="O26" s="8">
        <v>25</v>
      </c>
      <c r="P26" s="8">
        <v>6</v>
      </c>
    </row>
    <row r="27" spans="15:16" x14ac:dyDescent="0.25">
      <c r="O27" s="8">
        <v>26</v>
      </c>
      <c r="P27" s="8">
        <v>5</v>
      </c>
    </row>
    <row r="28" spans="15:16" x14ac:dyDescent="0.25">
      <c r="O28" s="8">
        <v>27</v>
      </c>
      <c r="P28" s="8">
        <v>4</v>
      </c>
    </row>
    <row r="29" spans="15:16" x14ac:dyDescent="0.25">
      <c r="O29" s="8">
        <v>28</v>
      </c>
      <c r="P29" s="8">
        <v>3</v>
      </c>
    </row>
    <row r="30" spans="15:16" x14ac:dyDescent="0.25">
      <c r="O30" s="8">
        <v>29</v>
      </c>
      <c r="P30" s="8">
        <v>2</v>
      </c>
    </row>
    <row r="31" spans="15:16" x14ac:dyDescent="0.25">
      <c r="O31" s="8">
        <v>30</v>
      </c>
      <c r="P31" s="8">
        <v>1</v>
      </c>
    </row>
    <row r="32" spans="15:16" x14ac:dyDescent="0.25">
      <c r="O32" s="8">
        <v>31</v>
      </c>
      <c r="P32" s="8">
        <v>1</v>
      </c>
    </row>
    <row r="33" spans="15:16" x14ac:dyDescent="0.25">
      <c r="O33" s="8">
        <v>32</v>
      </c>
      <c r="P33" s="8">
        <v>1</v>
      </c>
    </row>
    <row r="34" spans="15:16" x14ac:dyDescent="0.25">
      <c r="O34" s="8">
        <v>33</v>
      </c>
      <c r="P34" s="8">
        <v>1</v>
      </c>
    </row>
    <row r="35" spans="15:16" x14ac:dyDescent="0.25">
      <c r="O35" s="8">
        <v>34</v>
      </c>
      <c r="P35" s="8">
        <v>1</v>
      </c>
    </row>
    <row r="36" spans="15:16" x14ac:dyDescent="0.25">
      <c r="O36" s="8">
        <v>35</v>
      </c>
      <c r="P36" s="8">
        <v>1</v>
      </c>
    </row>
    <row r="37" spans="15:16" x14ac:dyDescent="0.25">
      <c r="O37" s="8">
        <v>36</v>
      </c>
      <c r="P37" s="8">
        <v>1</v>
      </c>
    </row>
    <row r="38" spans="15:16" x14ac:dyDescent="0.25">
      <c r="O38" s="8">
        <v>37</v>
      </c>
      <c r="P38" s="8">
        <v>1</v>
      </c>
    </row>
    <row r="39" spans="15:16" x14ac:dyDescent="0.25">
      <c r="O39" s="8">
        <v>38</v>
      </c>
      <c r="P39" s="8">
        <v>1</v>
      </c>
    </row>
    <row r="40" spans="15:16" x14ac:dyDescent="0.25">
      <c r="O40" s="8">
        <v>39</v>
      </c>
      <c r="P40" s="8">
        <v>1</v>
      </c>
    </row>
    <row r="41" spans="15:16" x14ac:dyDescent="0.25">
      <c r="O41" s="8">
        <v>40</v>
      </c>
      <c r="P41" s="8">
        <v>1</v>
      </c>
    </row>
  </sheetData>
  <mergeCells count="1">
    <mergeCell ref="O1:P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AF13"/>
  <sheetViews>
    <sheetView topLeftCell="F1" workbookViewId="0">
      <pane ySplit="4" topLeftCell="A5" activePane="bottomLeft" state="frozen"/>
      <selection sqref="A1:AF37"/>
      <selection pane="bottomLeft" activeCell="AE2" sqref="AE2:AF2"/>
    </sheetView>
  </sheetViews>
  <sheetFormatPr defaultColWidth="9.140625" defaultRowHeight="15" x14ac:dyDescent="0.25"/>
  <cols>
    <col min="1" max="1" width="9.140625" style="55"/>
    <col min="2" max="2" width="27.140625" style="55" bestFit="1" customWidth="1"/>
    <col min="3" max="3" width="33.140625" style="55" customWidth="1"/>
    <col min="4" max="4" width="47.42578125" style="55" bestFit="1" customWidth="1"/>
    <col min="5" max="7" width="9.140625" style="55" customWidth="1"/>
    <col min="8" max="8" width="9.140625" style="77" customWidth="1"/>
    <col min="9" max="11" width="9.140625" style="55" customWidth="1"/>
    <col min="12" max="12" width="9.140625" style="77" customWidth="1"/>
    <col min="13" max="13" width="9.140625" style="55" customWidth="1"/>
    <col min="14" max="14" width="9.140625" style="77" customWidth="1"/>
    <col min="15" max="17" width="9.140625" style="55" customWidth="1"/>
    <col min="18" max="18" width="9.140625" style="77" customWidth="1"/>
    <col min="19" max="21" width="9.140625" style="55" customWidth="1"/>
    <col min="22" max="22" width="9.140625" style="77" customWidth="1"/>
    <col min="23" max="23" width="9.140625" style="55" customWidth="1"/>
    <col min="24" max="24" width="9.140625" style="77" customWidth="1"/>
    <col min="25" max="27" width="9.140625" style="55" customWidth="1"/>
    <col min="28" max="28" width="9.140625" style="77" customWidth="1"/>
    <col min="29" max="29" width="9.140625" style="55" customWidth="1"/>
    <col min="30" max="31" width="9.140625" style="77" customWidth="1"/>
    <col min="32" max="32" width="9.140625" style="55" customWidth="1"/>
    <col min="33" max="16384" width="9.140625" style="55"/>
  </cols>
  <sheetData>
    <row r="1" spans="1:32" x14ac:dyDescent="0.25">
      <c r="A1" s="37"/>
      <c r="B1" s="37"/>
      <c r="C1" s="37"/>
      <c r="D1" s="37"/>
      <c r="E1" s="109"/>
      <c r="F1" s="110"/>
      <c r="G1" s="110"/>
      <c r="H1" s="110"/>
      <c r="I1" s="110"/>
      <c r="J1" s="110"/>
      <c r="K1" s="110"/>
      <c r="L1" s="110"/>
      <c r="M1" s="111"/>
      <c r="N1" s="133" t="s">
        <v>4</v>
      </c>
      <c r="O1" s="112"/>
      <c r="P1" s="113"/>
      <c r="Q1" s="113"/>
      <c r="R1" s="113"/>
      <c r="S1" s="113"/>
      <c r="T1" s="113"/>
      <c r="U1" s="113"/>
      <c r="V1" s="113"/>
      <c r="W1" s="114"/>
      <c r="X1" s="134" t="s">
        <v>42</v>
      </c>
      <c r="Y1" s="115"/>
      <c r="Z1" s="116"/>
      <c r="AA1" s="116"/>
      <c r="AB1" s="116"/>
      <c r="AC1" s="117"/>
      <c r="AD1" s="135" t="s">
        <v>6</v>
      </c>
      <c r="AE1" s="37"/>
      <c r="AF1" s="37"/>
    </row>
    <row r="2" spans="1:32" x14ac:dyDescent="0.25">
      <c r="A2" s="37" t="s">
        <v>0</v>
      </c>
      <c r="B2" s="37" t="s">
        <v>1</v>
      </c>
      <c r="C2" s="37" t="s">
        <v>2</v>
      </c>
      <c r="D2" s="37" t="s">
        <v>3</v>
      </c>
      <c r="E2" s="118" t="s">
        <v>10</v>
      </c>
      <c r="F2" s="118"/>
      <c r="G2" s="118"/>
      <c r="H2" s="83"/>
      <c r="I2" s="118" t="s">
        <v>11</v>
      </c>
      <c r="J2" s="118"/>
      <c r="K2" s="118"/>
      <c r="L2" s="83"/>
      <c r="M2" s="56"/>
      <c r="N2" s="83"/>
      <c r="O2" s="119" t="s">
        <v>10</v>
      </c>
      <c r="P2" s="119"/>
      <c r="Q2" s="119"/>
      <c r="R2" s="84"/>
      <c r="S2" s="119" t="s">
        <v>11</v>
      </c>
      <c r="T2" s="119"/>
      <c r="U2" s="119"/>
      <c r="V2" s="84"/>
      <c r="W2" s="57"/>
      <c r="X2" s="84"/>
      <c r="Y2" s="120" t="s">
        <v>10</v>
      </c>
      <c r="Z2" s="120"/>
      <c r="AA2" s="120"/>
      <c r="AB2" s="85"/>
      <c r="AC2" s="58"/>
      <c r="AD2" s="85"/>
      <c r="AE2" s="136" t="s">
        <v>7</v>
      </c>
      <c r="AF2" s="136"/>
    </row>
    <row r="3" spans="1:32" ht="30" x14ac:dyDescent="0.25">
      <c r="A3" s="37"/>
      <c r="B3" s="37"/>
      <c r="C3" s="37"/>
      <c r="D3" s="37"/>
      <c r="E3" s="41" t="s">
        <v>37</v>
      </c>
      <c r="F3" s="41" t="s">
        <v>38</v>
      </c>
      <c r="G3" s="41" t="s">
        <v>39</v>
      </c>
      <c r="H3" s="41" t="s">
        <v>40</v>
      </c>
      <c r="I3" s="41" t="s">
        <v>37</v>
      </c>
      <c r="J3" s="41" t="s">
        <v>38</v>
      </c>
      <c r="K3" s="41" t="s">
        <v>39</v>
      </c>
      <c r="L3" s="41" t="s">
        <v>40</v>
      </c>
      <c r="M3" s="41" t="s">
        <v>13</v>
      </c>
      <c r="N3" s="41" t="s">
        <v>12</v>
      </c>
      <c r="O3" s="42" t="s">
        <v>37</v>
      </c>
      <c r="P3" s="42" t="s">
        <v>38</v>
      </c>
      <c r="Q3" s="42" t="s">
        <v>39</v>
      </c>
      <c r="R3" s="42" t="s">
        <v>40</v>
      </c>
      <c r="S3" s="42" t="s">
        <v>37</v>
      </c>
      <c r="T3" s="42" t="s">
        <v>38</v>
      </c>
      <c r="U3" s="42" t="s">
        <v>39</v>
      </c>
      <c r="V3" s="42" t="s">
        <v>40</v>
      </c>
      <c r="W3" s="42" t="s">
        <v>13</v>
      </c>
      <c r="X3" s="42" t="s">
        <v>12</v>
      </c>
      <c r="Y3" s="43" t="s">
        <v>37</v>
      </c>
      <c r="Z3" s="43" t="s">
        <v>38</v>
      </c>
      <c r="AA3" s="43" t="s">
        <v>39</v>
      </c>
      <c r="AB3" s="43" t="s">
        <v>40</v>
      </c>
      <c r="AC3" s="43" t="s">
        <v>13</v>
      </c>
      <c r="AD3" s="43" t="s">
        <v>12</v>
      </c>
      <c r="AE3" s="44" t="s">
        <v>14</v>
      </c>
      <c r="AF3" s="44" t="s">
        <v>15</v>
      </c>
    </row>
    <row r="4" spans="1:32" x14ac:dyDescent="0.25">
      <c r="A4" s="45" t="s">
        <v>34</v>
      </c>
      <c r="B4" s="45"/>
      <c r="C4" s="37"/>
      <c r="D4" s="37"/>
      <c r="E4" s="56"/>
      <c r="F4" s="56"/>
      <c r="G4" s="56"/>
      <c r="H4" s="83"/>
      <c r="I4" s="56"/>
      <c r="J4" s="56"/>
      <c r="K4" s="56"/>
      <c r="L4" s="83"/>
      <c r="M4" s="56"/>
      <c r="N4" s="83"/>
      <c r="O4" s="57"/>
      <c r="P4" s="57"/>
      <c r="Q4" s="57"/>
      <c r="R4" s="84"/>
      <c r="S4" s="57"/>
      <c r="T4" s="57"/>
      <c r="U4" s="57"/>
      <c r="V4" s="84"/>
      <c r="W4" s="57"/>
      <c r="X4" s="46"/>
      <c r="Y4" s="58"/>
      <c r="Z4" s="58"/>
      <c r="AA4" s="58"/>
      <c r="AB4" s="85"/>
      <c r="AC4" s="58"/>
      <c r="AD4" s="47"/>
      <c r="AE4" s="48"/>
      <c r="AF4" s="45"/>
    </row>
    <row r="5" spans="1:32" s="50" customFormat="1" x14ac:dyDescent="0.25">
      <c r="A5" s="54">
        <v>7163</v>
      </c>
      <c r="B5" s="52" t="s">
        <v>139</v>
      </c>
      <c r="C5" s="52" t="s">
        <v>145</v>
      </c>
      <c r="D5" s="52" t="s">
        <v>58</v>
      </c>
      <c r="E5" s="70">
        <v>69.75</v>
      </c>
      <c r="F5" s="70">
        <v>0</v>
      </c>
      <c r="G5" s="70">
        <v>0</v>
      </c>
      <c r="H5" s="83">
        <v>0</v>
      </c>
      <c r="I5" s="70">
        <v>49.1</v>
      </c>
      <c r="J5" s="70">
        <v>0</v>
      </c>
      <c r="K5" s="70">
        <v>0</v>
      </c>
      <c r="L5" s="49">
        <v>0</v>
      </c>
      <c r="M5" s="49">
        <v>1</v>
      </c>
      <c r="N5" s="49">
        <v>30</v>
      </c>
      <c r="O5" s="46">
        <v>42.45</v>
      </c>
      <c r="P5" s="46">
        <v>0</v>
      </c>
      <c r="Q5" s="46">
        <v>0</v>
      </c>
      <c r="R5" s="46">
        <v>0</v>
      </c>
      <c r="S5" s="46">
        <v>30.4</v>
      </c>
      <c r="T5" s="46">
        <v>0</v>
      </c>
      <c r="U5" s="71">
        <v>0</v>
      </c>
      <c r="V5" s="46">
        <v>0</v>
      </c>
      <c r="W5" s="46">
        <v>1</v>
      </c>
      <c r="X5" s="46">
        <v>30</v>
      </c>
      <c r="Y5" s="72">
        <v>56.28</v>
      </c>
      <c r="Z5" s="72">
        <v>0</v>
      </c>
      <c r="AA5" s="72">
        <v>0</v>
      </c>
      <c r="AB5" s="47">
        <v>0</v>
      </c>
      <c r="AC5" s="47">
        <v>2</v>
      </c>
      <c r="AD5" s="47">
        <v>29</v>
      </c>
      <c r="AE5" s="48">
        <v>89</v>
      </c>
      <c r="AF5" s="48">
        <v>1</v>
      </c>
    </row>
    <row r="6" spans="1:32" s="50" customFormat="1" x14ac:dyDescent="0.25">
      <c r="A6" s="54">
        <v>7226</v>
      </c>
      <c r="B6" s="52" t="s">
        <v>150</v>
      </c>
      <c r="C6" s="52" t="s">
        <v>147</v>
      </c>
      <c r="D6" s="52" t="s">
        <v>96</v>
      </c>
      <c r="E6" s="70">
        <v>67.44</v>
      </c>
      <c r="F6" s="70">
        <v>0</v>
      </c>
      <c r="G6" s="70">
        <v>4</v>
      </c>
      <c r="H6" s="83">
        <v>4</v>
      </c>
      <c r="I6" s="70"/>
      <c r="J6" s="70"/>
      <c r="K6" s="70"/>
      <c r="L6" s="49"/>
      <c r="M6" s="49">
        <v>4</v>
      </c>
      <c r="N6" s="49">
        <v>27</v>
      </c>
      <c r="O6" s="46">
        <v>42.4</v>
      </c>
      <c r="P6" s="46">
        <v>0</v>
      </c>
      <c r="Q6" s="46">
        <v>0</v>
      </c>
      <c r="R6" s="46">
        <v>0</v>
      </c>
      <c r="S6" s="46">
        <v>24.72</v>
      </c>
      <c r="T6" s="46">
        <v>0</v>
      </c>
      <c r="U6" s="71">
        <v>4</v>
      </c>
      <c r="V6" s="46">
        <v>4</v>
      </c>
      <c r="W6" s="46">
        <v>3</v>
      </c>
      <c r="X6" s="46">
        <v>28</v>
      </c>
      <c r="Y6" s="72">
        <v>52.34</v>
      </c>
      <c r="Z6" s="72">
        <v>0</v>
      </c>
      <c r="AA6" s="72">
        <v>0</v>
      </c>
      <c r="AB6" s="47">
        <v>0</v>
      </c>
      <c r="AC6" s="47">
        <v>1</v>
      </c>
      <c r="AD6" s="47">
        <v>30</v>
      </c>
      <c r="AE6" s="48">
        <v>85</v>
      </c>
      <c r="AF6" s="48">
        <v>2</v>
      </c>
    </row>
    <row r="7" spans="1:32" s="50" customFormat="1" x14ac:dyDescent="0.25">
      <c r="A7" s="54">
        <v>7831</v>
      </c>
      <c r="B7" s="52" t="s">
        <v>204</v>
      </c>
      <c r="C7" s="52" t="s">
        <v>134</v>
      </c>
      <c r="D7" s="52" t="s">
        <v>58</v>
      </c>
      <c r="E7" s="70">
        <v>75.84</v>
      </c>
      <c r="F7" s="70">
        <v>0</v>
      </c>
      <c r="G7" s="70">
        <v>0</v>
      </c>
      <c r="H7" s="83">
        <v>0</v>
      </c>
      <c r="I7" s="70">
        <v>54.57</v>
      </c>
      <c r="J7" s="70">
        <v>0</v>
      </c>
      <c r="K7" s="70">
        <v>4</v>
      </c>
      <c r="L7" s="49">
        <v>4</v>
      </c>
      <c r="M7" s="49">
        <v>2</v>
      </c>
      <c r="N7" s="49">
        <v>29</v>
      </c>
      <c r="O7" s="46">
        <v>47.65</v>
      </c>
      <c r="P7" s="46">
        <v>0</v>
      </c>
      <c r="Q7" s="46">
        <v>0</v>
      </c>
      <c r="R7" s="46">
        <v>0</v>
      </c>
      <c r="S7" s="46">
        <v>31.66</v>
      </c>
      <c r="T7" s="46">
        <v>0</v>
      </c>
      <c r="U7" s="71">
        <v>0</v>
      </c>
      <c r="V7" s="46">
        <v>0</v>
      </c>
      <c r="W7" s="46">
        <v>2</v>
      </c>
      <c r="X7" s="46">
        <v>29</v>
      </c>
      <c r="Y7" s="72">
        <v>68.94</v>
      </c>
      <c r="Z7" s="72">
        <v>0</v>
      </c>
      <c r="AA7" s="72">
        <v>0</v>
      </c>
      <c r="AB7" s="47">
        <v>0</v>
      </c>
      <c r="AC7" s="47">
        <v>5</v>
      </c>
      <c r="AD7" s="47">
        <v>26</v>
      </c>
      <c r="AE7" s="48">
        <v>84</v>
      </c>
      <c r="AF7" s="48">
        <v>3</v>
      </c>
    </row>
    <row r="8" spans="1:32" s="50" customFormat="1" x14ac:dyDescent="0.25">
      <c r="A8" s="29">
        <v>7232</v>
      </c>
      <c r="B8" s="52" t="s">
        <v>191</v>
      </c>
      <c r="C8" s="28" t="s">
        <v>198</v>
      </c>
      <c r="D8" s="28" t="s">
        <v>199</v>
      </c>
      <c r="E8" s="70">
        <v>66.81</v>
      </c>
      <c r="F8" s="70">
        <v>0</v>
      </c>
      <c r="G8" s="70">
        <v>0</v>
      </c>
      <c r="H8" s="83">
        <v>0</v>
      </c>
      <c r="I8" s="70">
        <v>44.44</v>
      </c>
      <c r="J8" s="70">
        <v>0</v>
      </c>
      <c r="K8" s="70">
        <v>8</v>
      </c>
      <c r="L8" s="49">
        <v>8</v>
      </c>
      <c r="M8" s="49">
        <v>3</v>
      </c>
      <c r="N8" s="49">
        <v>28</v>
      </c>
      <c r="O8" s="46">
        <v>43.47</v>
      </c>
      <c r="P8" s="46">
        <v>0</v>
      </c>
      <c r="Q8" s="46">
        <v>0</v>
      </c>
      <c r="R8" s="46">
        <v>0</v>
      </c>
      <c r="S8" s="46">
        <v>26.38</v>
      </c>
      <c r="T8" s="46">
        <v>0</v>
      </c>
      <c r="U8" s="71">
        <v>4</v>
      </c>
      <c r="V8" s="46">
        <v>4</v>
      </c>
      <c r="W8" s="46">
        <v>4</v>
      </c>
      <c r="X8" s="46">
        <v>27</v>
      </c>
      <c r="Y8" s="72">
        <v>56.34</v>
      </c>
      <c r="Z8" s="72">
        <v>0</v>
      </c>
      <c r="AA8" s="72">
        <v>0</v>
      </c>
      <c r="AB8" s="47">
        <v>0</v>
      </c>
      <c r="AC8" s="47">
        <v>3</v>
      </c>
      <c r="AD8" s="47">
        <v>28</v>
      </c>
      <c r="AE8" s="48">
        <v>83</v>
      </c>
      <c r="AF8" s="48">
        <v>4</v>
      </c>
    </row>
    <row r="9" spans="1:32" s="50" customFormat="1" x14ac:dyDescent="0.25">
      <c r="A9" s="54">
        <v>7397</v>
      </c>
      <c r="B9" s="52" t="s">
        <v>151</v>
      </c>
      <c r="C9" s="52" t="s">
        <v>148</v>
      </c>
      <c r="D9" s="52" t="s">
        <v>149</v>
      </c>
      <c r="E9" s="70">
        <v>74.75</v>
      </c>
      <c r="F9" s="70">
        <v>0</v>
      </c>
      <c r="G9" s="70">
        <v>4</v>
      </c>
      <c r="H9" s="83">
        <v>4</v>
      </c>
      <c r="I9" s="70"/>
      <c r="J9" s="70"/>
      <c r="K9" s="70"/>
      <c r="L9" s="49"/>
      <c r="M9" s="49">
        <v>5</v>
      </c>
      <c r="N9" s="49">
        <v>26</v>
      </c>
      <c r="O9" s="46">
        <v>43</v>
      </c>
      <c r="P9" s="46">
        <v>0</v>
      </c>
      <c r="Q9" s="46">
        <v>0</v>
      </c>
      <c r="R9" s="46">
        <v>0</v>
      </c>
      <c r="S9" s="46">
        <v>30.78</v>
      </c>
      <c r="T9" s="46">
        <v>0</v>
      </c>
      <c r="U9" s="71">
        <v>4</v>
      </c>
      <c r="V9" s="46">
        <v>4</v>
      </c>
      <c r="W9" s="46">
        <v>5</v>
      </c>
      <c r="X9" s="46">
        <v>26</v>
      </c>
      <c r="Y9" s="72">
        <v>60.78</v>
      </c>
      <c r="Z9" s="72">
        <v>0</v>
      </c>
      <c r="AA9" s="72">
        <v>0</v>
      </c>
      <c r="AB9" s="47">
        <v>0</v>
      </c>
      <c r="AC9" s="47">
        <v>4</v>
      </c>
      <c r="AD9" s="47">
        <v>27</v>
      </c>
      <c r="AE9" s="48">
        <v>79</v>
      </c>
      <c r="AF9" s="48">
        <v>5</v>
      </c>
    </row>
    <row r="10" spans="1:32" s="50" customFormat="1" x14ac:dyDescent="0.25">
      <c r="A10" s="13">
        <v>7790</v>
      </c>
      <c r="B10" s="52" t="s">
        <v>197</v>
      </c>
      <c r="C10" s="12" t="s">
        <v>127</v>
      </c>
      <c r="D10" s="13" t="s">
        <v>58</v>
      </c>
      <c r="E10" s="63">
        <v>71.97</v>
      </c>
      <c r="F10" s="63">
        <v>0</v>
      </c>
      <c r="G10" s="63">
        <v>8</v>
      </c>
      <c r="H10" s="83">
        <v>8</v>
      </c>
      <c r="I10" s="63"/>
      <c r="J10" s="63"/>
      <c r="K10" s="63"/>
      <c r="L10" s="49"/>
      <c r="M10" s="49">
        <v>8</v>
      </c>
      <c r="N10" s="49">
        <v>23</v>
      </c>
      <c r="O10" s="46">
        <v>44.13</v>
      </c>
      <c r="P10" s="46">
        <v>0</v>
      </c>
      <c r="Q10" s="46">
        <v>8</v>
      </c>
      <c r="R10" s="46">
        <v>8</v>
      </c>
      <c r="S10" s="46"/>
      <c r="T10" s="46"/>
      <c r="U10" s="64"/>
      <c r="V10" s="46"/>
      <c r="W10" s="46">
        <v>6</v>
      </c>
      <c r="X10" s="46">
        <v>25</v>
      </c>
      <c r="Y10" s="65">
        <v>70.09</v>
      </c>
      <c r="Z10" s="65">
        <v>0</v>
      </c>
      <c r="AA10" s="65">
        <v>0</v>
      </c>
      <c r="AB10" s="47">
        <v>0</v>
      </c>
      <c r="AC10" s="47">
        <v>6</v>
      </c>
      <c r="AD10" s="47">
        <v>25</v>
      </c>
      <c r="AE10" s="48">
        <v>73</v>
      </c>
      <c r="AF10" s="48">
        <v>6</v>
      </c>
    </row>
    <row r="11" spans="1:32" s="50" customFormat="1" x14ac:dyDescent="0.25">
      <c r="A11" s="54">
        <v>7783</v>
      </c>
      <c r="B11" s="52" t="s">
        <v>75</v>
      </c>
      <c r="C11" s="52" t="s">
        <v>143</v>
      </c>
      <c r="D11" s="52" t="s">
        <v>110</v>
      </c>
      <c r="E11" s="63">
        <v>70.09</v>
      </c>
      <c r="F11" s="63">
        <v>0</v>
      </c>
      <c r="G11" s="63">
        <v>8</v>
      </c>
      <c r="H11" s="83">
        <v>8</v>
      </c>
      <c r="I11" s="63"/>
      <c r="J11" s="63"/>
      <c r="K11" s="63"/>
      <c r="L11" s="49"/>
      <c r="M11" s="49">
        <v>7</v>
      </c>
      <c r="N11" s="49">
        <v>24</v>
      </c>
      <c r="O11" s="46">
        <v>63.5</v>
      </c>
      <c r="P11" s="46">
        <v>3</v>
      </c>
      <c r="Q11" s="46">
        <v>20</v>
      </c>
      <c r="R11" s="46">
        <v>23</v>
      </c>
      <c r="S11" s="46"/>
      <c r="T11" s="46"/>
      <c r="U11" s="64"/>
      <c r="V11" s="46"/>
      <c r="W11" s="46">
        <v>8</v>
      </c>
      <c r="X11" s="46">
        <v>23</v>
      </c>
      <c r="Y11" s="65">
        <v>79.44</v>
      </c>
      <c r="Z11" s="65">
        <v>2</v>
      </c>
      <c r="AA11" s="65">
        <v>16</v>
      </c>
      <c r="AB11" s="47">
        <v>18</v>
      </c>
      <c r="AC11" s="47">
        <v>8</v>
      </c>
      <c r="AD11" s="47">
        <v>23</v>
      </c>
      <c r="AE11" s="48">
        <v>70</v>
      </c>
      <c r="AF11" s="48">
        <v>7</v>
      </c>
    </row>
    <row r="12" spans="1:32" s="50" customFormat="1" x14ac:dyDescent="0.25">
      <c r="A12" s="54">
        <v>7609</v>
      </c>
      <c r="B12" s="12" t="s">
        <v>210</v>
      </c>
      <c r="C12" s="52" t="s">
        <v>146</v>
      </c>
      <c r="D12" s="52" t="s">
        <v>211</v>
      </c>
      <c r="E12" s="63">
        <v>89.82</v>
      </c>
      <c r="F12" s="63">
        <v>2</v>
      </c>
      <c r="G12" s="63">
        <v>4</v>
      </c>
      <c r="H12" s="83">
        <v>6</v>
      </c>
      <c r="I12" s="63"/>
      <c r="J12" s="63"/>
      <c r="K12" s="63"/>
      <c r="L12" s="49"/>
      <c r="M12" s="49">
        <v>6</v>
      </c>
      <c r="N12" s="49">
        <v>25</v>
      </c>
      <c r="O12" s="46">
        <v>49.79</v>
      </c>
      <c r="P12" s="46">
        <v>0</v>
      </c>
      <c r="Q12" s="46">
        <v>8</v>
      </c>
      <c r="R12" s="46">
        <v>8</v>
      </c>
      <c r="S12" s="46"/>
      <c r="T12" s="46"/>
      <c r="U12" s="64"/>
      <c r="V12" s="46"/>
      <c r="W12" s="46">
        <v>7</v>
      </c>
      <c r="X12" s="46">
        <v>24</v>
      </c>
      <c r="Y12" s="65"/>
      <c r="Z12" s="65"/>
      <c r="AA12" s="65"/>
      <c r="AB12" s="47"/>
      <c r="AC12" s="47"/>
      <c r="AD12" s="47">
        <v>0</v>
      </c>
      <c r="AE12" s="48">
        <v>49</v>
      </c>
      <c r="AF12" s="48">
        <v>8</v>
      </c>
    </row>
    <row r="13" spans="1:32" s="50" customFormat="1" x14ac:dyDescent="0.25">
      <c r="A13" s="54">
        <v>7842</v>
      </c>
      <c r="B13" s="52" t="s">
        <v>194</v>
      </c>
      <c r="C13" s="52" t="s">
        <v>195</v>
      </c>
      <c r="D13" s="52" t="s">
        <v>196</v>
      </c>
      <c r="E13" s="63" t="s">
        <v>214</v>
      </c>
      <c r="F13" s="63"/>
      <c r="G13" s="63"/>
      <c r="H13" s="83">
        <v>999</v>
      </c>
      <c r="I13" s="63"/>
      <c r="J13" s="63"/>
      <c r="K13" s="63"/>
      <c r="L13" s="49"/>
      <c r="M13" s="49">
        <v>99</v>
      </c>
      <c r="N13" s="49">
        <v>0</v>
      </c>
      <c r="O13" s="46" t="s">
        <v>214</v>
      </c>
      <c r="P13" s="46"/>
      <c r="Q13" s="46"/>
      <c r="R13" s="46">
        <v>999</v>
      </c>
      <c r="S13" s="46"/>
      <c r="T13" s="46"/>
      <c r="U13" s="64"/>
      <c r="V13" s="46"/>
      <c r="W13" s="46">
        <v>99</v>
      </c>
      <c r="X13" s="46">
        <v>0</v>
      </c>
      <c r="Y13" s="65">
        <v>72.19</v>
      </c>
      <c r="Z13" s="65">
        <v>1</v>
      </c>
      <c r="AA13" s="65">
        <v>0</v>
      </c>
      <c r="AB13" s="47">
        <v>1</v>
      </c>
      <c r="AC13" s="47">
        <v>7</v>
      </c>
      <c r="AD13" s="47">
        <v>24</v>
      </c>
      <c r="AE13" s="48">
        <v>24</v>
      </c>
      <c r="AF13" s="48">
        <v>9</v>
      </c>
    </row>
  </sheetData>
  <autoFilter ref="A1:AF13">
    <filterColumn colId="4" showButton="0"/>
    <filterColumn colId="5" showButton="0"/>
    <filterColumn colId="6" showButton="0"/>
    <filterColumn colId="7" showButton="0"/>
    <filterColumn colId="8" showButton="0"/>
    <filterColumn colId="9" showButton="0"/>
    <filterColumn colId="10" showButton="0"/>
    <filterColumn colId="11"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colorFilter dxfId="0" cellColor="0"/>
    </filterColumn>
    <filterColumn colId="24" showButton="0"/>
    <filterColumn colId="25" showButton="0"/>
    <filterColumn colId="26" showButton="0"/>
    <filterColumn colId="27" showButton="0"/>
  </autoFilter>
  <mergeCells count="9">
    <mergeCell ref="AE2:AF2"/>
    <mergeCell ref="E1:M1"/>
    <mergeCell ref="O1:W1"/>
    <mergeCell ref="Y1:AC1"/>
    <mergeCell ref="E2:G2"/>
    <mergeCell ref="I2:K2"/>
    <mergeCell ref="O2:Q2"/>
    <mergeCell ref="S2:U2"/>
    <mergeCell ref="Y2:AA2"/>
  </mergeCells>
  <pageMargins left="0.19685039370078741" right="0.19685039370078741" top="0.74803149606299213" bottom="0.74803149606299213" header="0.31496062992125984" footer="0.31496062992125984"/>
  <pageSetup paperSize="9" scale="38" fitToHeight="0" orientation="landscape" horizontalDpi="4294967293" r:id="rId1"/>
  <headerFooter>
    <oddHeader>&amp;LShowjumping&amp;RSecondary 100cm</oddHeader>
    <oddFooter>&amp;CStuartholme School
Showjumping
9-10 June 2018&amp;R&amp;8Scorer:  Kerri Rowland(mkrowland@virginbroadband.com.au)</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0"/>
  <sheetViews>
    <sheetView topLeftCell="E1" workbookViewId="0">
      <pane ySplit="3" topLeftCell="A4" activePane="bottomLeft" state="frozen"/>
      <selection sqref="A1:AF37"/>
      <selection pane="bottomLeft" sqref="A1:AF20"/>
    </sheetView>
  </sheetViews>
  <sheetFormatPr defaultColWidth="9.140625" defaultRowHeight="15" x14ac:dyDescent="0.25"/>
  <cols>
    <col min="1" max="1" width="9.140625" style="35"/>
    <col min="2" max="2" width="23.85546875" style="35" bestFit="1" customWidth="1"/>
    <col min="3" max="3" width="28.5703125" style="35" customWidth="1"/>
    <col min="4" max="4" width="50.42578125" style="35" customWidth="1"/>
    <col min="5" max="7" width="9.140625" style="35" customWidth="1"/>
    <col min="8" max="8" width="9.140625" style="77" customWidth="1"/>
    <col min="9" max="11" width="9.140625" style="35" customWidth="1"/>
    <col min="12" max="12" width="9.140625" style="77" customWidth="1"/>
    <col min="13" max="13" width="9.140625" style="35" customWidth="1"/>
    <col min="14" max="14" width="9.140625" style="77" customWidth="1"/>
    <col min="15" max="17" width="9.140625" style="35" customWidth="1"/>
    <col min="18" max="18" width="9.140625" style="77" customWidth="1"/>
    <col min="19" max="21" width="9.140625" style="35" customWidth="1"/>
    <col min="22" max="22" width="9.140625" style="77" customWidth="1"/>
    <col min="23" max="23" width="9.140625" style="35" customWidth="1"/>
    <col min="24" max="24" width="9.140625" style="77" customWidth="1"/>
    <col min="25" max="27" width="9.140625" style="35" customWidth="1"/>
    <col min="28" max="28" width="9.140625" style="77" customWidth="1"/>
    <col min="29" max="29" width="9.140625" style="35" customWidth="1"/>
    <col min="30" max="30" width="9.140625" style="77" customWidth="1"/>
    <col min="31" max="31" width="9.140625" style="77"/>
    <col min="32" max="16384" width="9.140625" style="35"/>
  </cols>
  <sheetData>
    <row r="1" spans="1:32" x14ac:dyDescent="0.25">
      <c r="A1" s="37"/>
      <c r="B1" s="37"/>
      <c r="C1" s="37"/>
      <c r="D1" s="37"/>
      <c r="E1" s="109"/>
      <c r="F1" s="110"/>
      <c r="G1" s="110"/>
      <c r="H1" s="110"/>
      <c r="I1" s="110"/>
      <c r="J1" s="110"/>
      <c r="K1" s="110"/>
      <c r="L1" s="110"/>
      <c r="M1" s="111"/>
      <c r="N1" s="133" t="s">
        <v>4</v>
      </c>
      <c r="O1" s="112"/>
      <c r="P1" s="113"/>
      <c r="Q1" s="113"/>
      <c r="R1" s="113"/>
      <c r="S1" s="113"/>
      <c r="T1" s="113"/>
      <c r="U1" s="113"/>
      <c r="V1" s="113"/>
      <c r="W1" s="114"/>
      <c r="X1" s="134" t="s">
        <v>42</v>
      </c>
      <c r="Y1" s="115"/>
      <c r="Z1" s="116"/>
      <c r="AA1" s="116"/>
      <c r="AB1" s="116"/>
      <c r="AC1" s="117"/>
      <c r="AD1" s="135" t="s">
        <v>6</v>
      </c>
      <c r="AE1" s="37"/>
      <c r="AF1" s="37"/>
    </row>
    <row r="2" spans="1:32" x14ac:dyDescent="0.25">
      <c r="A2" s="37" t="s">
        <v>0</v>
      </c>
      <c r="B2" s="37" t="s">
        <v>1</v>
      </c>
      <c r="C2" s="37" t="s">
        <v>2</v>
      </c>
      <c r="D2" s="37" t="s">
        <v>3</v>
      </c>
      <c r="E2" s="118" t="s">
        <v>10</v>
      </c>
      <c r="F2" s="118"/>
      <c r="G2" s="118"/>
      <c r="H2" s="83"/>
      <c r="I2" s="118" t="s">
        <v>11</v>
      </c>
      <c r="J2" s="118"/>
      <c r="K2" s="118"/>
      <c r="L2" s="83"/>
      <c r="M2" s="38"/>
      <c r="N2" s="83"/>
      <c r="O2" s="119" t="s">
        <v>10</v>
      </c>
      <c r="P2" s="119"/>
      <c r="Q2" s="119"/>
      <c r="R2" s="84"/>
      <c r="S2" s="119" t="s">
        <v>11</v>
      </c>
      <c r="T2" s="119"/>
      <c r="U2" s="119"/>
      <c r="V2" s="84"/>
      <c r="W2" s="39"/>
      <c r="X2" s="84"/>
      <c r="Y2" s="120" t="s">
        <v>10</v>
      </c>
      <c r="Z2" s="120"/>
      <c r="AA2" s="120"/>
      <c r="AB2" s="85"/>
      <c r="AC2" s="40"/>
      <c r="AD2" s="85"/>
      <c r="AE2" s="136" t="s">
        <v>7</v>
      </c>
      <c r="AF2" s="136"/>
    </row>
    <row r="3" spans="1:32" ht="30" x14ac:dyDescent="0.25">
      <c r="A3" s="37"/>
      <c r="B3" s="37"/>
      <c r="C3" s="37"/>
      <c r="D3" s="37"/>
      <c r="E3" s="41" t="s">
        <v>37</v>
      </c>
      <c r="F3" s="41" t="s">
        <v>38</v>
      </c>
      <c r="G3" s="41" t="s">
        <v>39</v>
      </c>
      <c r="H3" s="41" t="s">
        <v>40</v>
      </c>
      <c r="I3" s="41" t="s">
        <v>37</v>
      </c>
      <c r="J3" s="41" t="s">
        <v>38</v>
      </c>
      <c r="K3" s="41" t="s">
        <v>39</v>
      </c>
      <c r="L3" s="41" t="s">
        <v>40</v>
      </c>
      <c r="M3" s="41" t="s">
        <v>13</v>
      </c>
      <c r="N3" s="41" t="s">
        <v>12</v>
      </c>
      <c r="O3" s="42" t="s">
        <v>37</v>
      </c>
      <c r="P3" s="42" t="s">
        <v>38</v>
      </c>
      <c r="Q3" s="42" t="s">
        <v>39</v>
      </c>
      <c r="R3" s="42" t="s">
        <v>40</v>
      </c>
      <c r="S3" s="42" t="s">
        <v>37</v>
      </c>
      <c r="T3" s="42" t="s">
        <v>38</v>
      </c>
      <c r="U3" s="42" t="s">
        <v>39</v>
      </c>
      <c r="V3" s="42" t="s">
        <v>40</v>
      </c>
      <c r="W3" s="42" t="s">
        <v>13</v>
      </c>
      <c r="X3" s="42" t="s">
        <v>12</v>
      </c>
      <c r="Y3" s="43" t="s">
        <v>37</v>
      </c>
      <c r="Z3" s="43" t="s">
        <v>38</v>
      </c>
      <c r="AA3" s="43" t="s">
        <v>39</v>
      </c>
      <c r="AB3" s="43" t="s">
        <v>40</v>
      </c>
      <c r="AC3" s="43" t="s">
        <v>13</v>
      </c>
      <c r="AD3" s="43" t="s">
        <v>12</v>
      </c>
      <c r="AE3" s="44" t="s">
        <v>14</v>
      </c>
      <c r="AF3" s="44" t="s">
        <v>15</v>
      </c>
    </row>
    <row r="4" spans="1:32" x14ac:dyDescent="0.25">
      <c r="A4" s="45" t="s">
        <v>35</v>
      </c>
      <c r="B4" s="45"/>
      <c r="C4" s="37"/>
      <c r="D4" s="37"/>
      <c r="E4" s="38"/>
      <c r="F4" s="38"/>
      <c r="G4" s="38"/>
      <c r="H4" s="83"/>
      <c r="I4" s="38"/>
      <c r="J4" s="38"/>
      <c r="K4" s="38"/>
      <c r="L4" s="83"/>
      <c r="M4" s="38"/>
      <c r="N4" s="83"/>
      <c r="O4" s="39"/>
      <c r="P4" s="39"/>
      <c r="Q4" s="39"/>
      <c r="R4" s="84"/>
      <c r="S4" s="39"/>
      <c r="T4" s="39"/>
      <c r="U4" s="39"/>
      <c r="V4" s="84"/>
      <c r="W4" s="39"/>
      <c r="X4" s="46"/>
      <c r="Y4" s="40"/>
      <c r="Z4" s="40"/>
      <c r="AA4" s="40"/>
      <c r="AB4" s="85"/>
      <c r="AC4" s="40"/>
      <c r="AD4" s="47"/>
      <c r="AE4" s="48"/>
      <c r="AF4" s="45"/>
    </row>
    <row r="5" spans="1:32" s="50" customFormat="1" x14ac:dyDescent="0.25">
      <c r="A5" s="54">
        <v>7135</v>
      </c>
      <c r="B5" s="52" t="s">
        <v>136</v>
      </c>
      <c r="C5" s="52" t="s">
        <v>152</v>
      </c>
      <c r="D5" s="52" t="s">
        <v>58</v>
      </c>
      <c r="E5" s="67">
        <v>66.22</v>
      </c>
      <c r="F5" s="67">
        <v>0</v>
      </c>
      <c r="G5" s="67">
        <v>0</v>
      </c>
      <c r="H5" s="83">
        <v>0</v>
      </c>
      <c r="I5" s="67">
        <v>44.06</v>
      </c>
      <c r="J5" s="67">
        <v>0</v>
      </c>
      <c r="K5" s="49">
        <v>4</v>
      </c>
      <c r="L5" s="49">
        <v>4</v>
      </c>
      <c r="M5" s="67">
        <v>2</v>
      </c>
      <c r="N5" s="49">
        <v>29</v>
      </c>
      <c r="O5" s="68">
        <v>41.31</v>
      </c>
      <c r="P5" s="68">
        <v>0</v>
      </c>
      <c r="Q5" s="68">
        <v>0</v>
      </c>
      <c r="R5" s="84">
        <v>0</v>
      </c>
      <c r="S5" s="68">
        <v>26.68</v>
      </c>
      <c r="T5" s="68">
        <v>0</v>
      </c>
      <c r="U5" s="68">
        <v>0</v>
      </c>
      <c r="V5" s="84">
        <v>0</v>
      </c>
      <c r="W5" s="68">
        <v>1</v>
      </c>
      <c r="X5" s="46">
        <v>30</v>
      </c>
      <c r="Y5" s="69">
        <v>58.09</v>
      </c>
      <c r="Z5" s="47">
        <v>0</v>
      </c>
      <c r="AA5" s="47">
        <v>0</v>
      </c>
      <c r="AB5" s="47">
        <v>0</v>
      </c>
      <c r="AC5" s="69">
        <v>1</v>
      </c>
      <c r="AD5" s="47">
        <v>30</v>
      </c>
      <c r="AE5" s="48">
        <v>89</v>
      </c>
      <c r="AF5" s="45">
        <v>1</v>
      </c>
    </row>
    <row r="6" spans="1:32" s="50" customFormat="1" x14ac:dyDescent="0.25">
      <c r="A6" s="54">
        <v>5947</v>
      </c>
      <c r="B6" s="52" t="s">
        <v>142</v>
      </c>
      <c r="C6" s="52" t="s">
        <v>158</v>
      </c>
      <c r="D6" s="52" t="s">
        <v>58</v>
      </c>
      <c r="E6" s="70">
        <v>70.5</v>
      </c>
      <c r="F6" s="70">
        <v>0</v>
      </c>
      <c r="G6" s="70">
        <v>0</v>
      </c>
      <c r="H6" s="83">
        <v>0</v>
      </c>
      <c r="I6" s="70">
        <v>46.88</v>
      </c>
      <c r="J6" s="70">
        <v>0</v>
      </c>
      <c r="K6" s="49">
        <v>8</v>
      </c>
      <c r="L6" s="49">
        <v>8</v>
      </c>
      <c r="M6" s="70">
        <v>3</v>
      </c>
      <c r="N6" s="49">
        <v>28</v>
      </c>
      <c r="O6" s="71">
        <v>45.35</v>
      </c>
      <c r="P6" s="71">
        <v>0</v>
      </c>
      <c r="Q6" s="71">
        <v>0</v>
      </c>
      <c r="R6" s="84">
        <v>0</v>
      </c>
      <c r="S6" s="71">
        <v>29.88</v>
      </c>
      <c r="T6" s="71">
        <v>0</v>
      </c>
      <c r="U6" s="71">
        <v>0</v>
      </c>
      <c r="V6" s="84">
        <v>0</v>
      </c>
      <c r="W6" s="71">
        <v>2</v>
      </c>
      <c r="X6" s="46">
        <v>29</v>
      </c>
      <c r="Y6" s="72">
        <v>62.63</v>
      </c>
      <c r="Z6" s="47">
        <v>0</v>
      </c>
      <c r="AA6" s="47">
        <v>0</v>
      </c>
      <c r="AB6" s="47">
        <v>0</v>
      </c>
      <c r="AC6" s="72">
        <v>2</v>
      </c>
      <c r="AD6" s="47">
        <v>29</v>
      </c>
      <c r="AE6" s="48">
        <v>86</v>
      </c>
      <c r="AF6" s="45">
        <v>2</v>
      </c>
    </row>
    <row r="7" spans="1:32" s="50" customFormat="1" x14ac:dyDescent="0.25">
      <c r="A7" s="54">
        <v>6532</v>
      </c>
      <c r="B7" s="52" t="s">
        <v>166</v>
      </c>
      <c r="C7" s="52" t="s">
        <v>160</v>
      </c>
      <c r="D7" s="52" t="s">
        <v>68</v>
      </c>
      <c r="E7" s="70">
        <v>64.819999999999993</v>
      </c>
      <c r="F7" s="70">
        <v>0</v>
      </c>
      <c r="G7" s="70">
        <v>0</v>
      </c>
      <c r="H7" s="83">
        <v>0</v>
      </c>
      <c r="I7" s="70">
        <v>43.97</v>
      </c>
      <c r="J7" s="70">
        <v>0</v>
      </c>
      <c r="K7" s="49">
        <v>0</v>
      </c>
      <c r="L7" s="49">
        <v>0</v>
      </c>
      <c r="M7" s="70">
        <v>1</v>
      </c>
      <c r="N7" s="49">
        <v>30</v>
      </c>
      <c r="O7" s="71">
        <v>42.16</v>
      </c>
      <c r="P7" s="71">
        <v>0</v>
      </c>
      <c r="Q7" s="71">
        <v>0</v>
      </c>
      <c r="R7" s="84">
        <v>0</v>
      </c>
      <c r="S7" s="71">
        <v>30.68</v>
      </c>
      <c r="T7" s="71">
        <v>0</v>
      </c>
      <c r="U7" s="71">
        <v>4</v>
      </c>
      <c r="V7" s="84">
        <v>4</v>
      </c>
      <c r="W7" s="71">
        <v>5</v>
      </c>
      <c r="X7" s="46">
        <v>26</v>
      </c>
      <c r="Y7" s="72">
        <v>63.25</v>
      </c>
      <c r="Z7" s="47">
        <v>0</v>
      </c>
      <c r="AA7" s="47">
        <v>0</v>
      </c>
      <c r="AB7" s="47">
        <v>0</v>
      </c>
      <c r="AC7" s="72">
        <v>3</v>
      </c>
      <c r="AD7" s="47">
        <v>28</v>
      </c>
      <c r="AE7" s="48">
        <v>84</v>
      </c>
      <c r="AF7" s="45">
        <v>3</v>
      </c>
    </row>
    <row r="8" spans="1:32" s="50" customFormat="1" x14ac:dyDescent="0.25">
      <c r="A8" s="54">
        <v>6645</v>
      </c>
      <c r="B8" s="52" t="s">
        <v>151</v>
      </c>
      <c r="C8" s="52" t="s">
        <v>163</v>
      </c>
      <c r="D8" s="52" t="s">
        <v>149</v>
      </c>
      <c r="E8" s="70">
        <v>72.81</v>
      </c>
      <c r="F8" s="70">
        <v>0</v>
      </c>
      <c r="G8" s="70">
        <v>0</v>
      </c>
      <c r="H8" s="83">
        <v>0</v>
      </c>
      <c r="I8" s="70" t="s">
        <v>205</v>
      </c>
      <c r="J8" s="70"/>
      <c r="K8" s="49"/>
      <c r="L8" s="49"/>
      <c r="M8" s="70">
        <v>5</v>
      </c>
      <c r="N8" s="49">
        <v>26</v>
      </c>
      <c r="O8" s="71">
        <v>46.43</v>
      </c>
      <c r="P8" s="71">
        <v>0</v>
      </c>
      <c r="Q8" s="71">
        <v>0</v>
      </c>
      <c r="R8" s="84">
        <v>0</v>
      </c>
      <c r="S8" s="71">
        <v>31.47</v>
      </c>
      <c r="T8" s="71">
        <v>0</v>
      </c>
      <c r="U8" s="71">
        <v>4</v>
      </c>
      <c r="V8" s="84">
        <v>4</v>
      </c>
      <c r="W8" s="71">
        <v>6</v>
      </c>
      <c r="X8" s="46">
        <v>25</v>
      </c>
      <c r="Y8" s="72">
        <v>64.53</v>
      </c>
      <c r="Z8" s="47">
        <v>0</v>
      </c>
      <c r="AA8" s="47">
        <v>0</v>
      </c>
      <c r="AB8" s="47">
        <v>0</v>
      </c>
      <c r="AC8" s="72">
        <v>4</v>
      </c>
      <c r="AD8" s="47">
        <v>27</v>
      </c>
      <c r="AE8" s="48">
        <v>78</v>
      </c>
      <c r="AF8" s="45">
        <v>4</v>
      </c>
    </row>
    <row r="9" spans="1:32" s="50" customFormat="1" x14ac:dyDescent="0.25">
      <c r="A9" s="54">
        <v>6851</v>
      </c>
      <c r="B9" s="52" t="s">
        <v>167</v>
      </c>
      <c r="C9" s="52" t="s">
        <v>161</v>
      </c>
      <c r="D9" s="52" t="s">
        <v>58</v>
      </c>
      <c r="E9" s="70">
        <v>74.41</v>
      </c>
      <c r="F9" s="70">
        <v>0</v>
      </c>
      <c r="G9" s="70">
        <v>4</v>
      </c>
      <c r="H9" s="83">
        <v>4</v>
      </c>
      <c r="I9" s="70"/>
      <c r="J9" s="70"/>
      <c r="K9" s="49"/>
      <c r="L9" s="49"/>
      <c r="M9" s="70">
        <v>10</v>
      </c>
      <c r="N9" s="49">
        <v>21</v>
      </c>
      <c r="O9" s="71">
        <v>43.44</v>
      </c>
      <c r="P9" s="71">
        <v>0</v>
      </c>
      <c r="Q9" s="71">
        <v>0</v>
      </c>
      <c r="R9" s="84">
        <v>0</v>
      </c>
      <c r="S9" s="71">
        <v>33.25</v>
      </c>
      <c r="T9" s="71">
        <v>0</v>
      </c>
      <c r="U9" s="71">
        <v>0</v>
      </c>
      <c r="V9" s="84">
        <v>0</v>
      </c>
      <c r="W9" s="71">
        <v>4</v>
      </c>
      <c r="X9" s="46">
        <v>27</v>
      </c>
      <c r="Y9" s="72">
        <v>62.62</v>
      </c>
      <c r="Z9" s="47">
        <v>0</v>
      </c>
      <c r="AA9" s="47">
        <v>4</v>
      </c>
      <c r="AB9" s="47">
        <v>4</v>
      </c>
      <c r="AC9" s="72">
        <v>7</v>
      </c>
      <c r="AD9" s="47">
        <v>24</v>
      </c>
      <c r="AE9" s="48">
        <v>72</v>
      </c>
      <c r="AF9" s="45">
        <v>5</v>
      </c>
    </row>
    <row r="10" spans="1:32" s="50" customFormat="1" x14ac:dyDescent="0.25">
      <c r="A10" s="54">
        <v>6926</v>
      </c>
      <c r="B10" s="52" t="s">
        <v>81</v>
      </c>
      <c r="C10" s="52" t="s">
        <v>207</v>
      </c>
      <c r="D10" s="52" t="s">
        <v>56</v>
      </c>
      <c r="E10" s="70">
        <v>79.59</v>
      </c>
      <c r="F10" s="70">
        <v>0</v>
      </c>
      <c r="G10" s="70">
        <v>0</v>
      </c>
      <c r="H10" s="83">
        <v>0</v>
      </c>
      <c r="I10" s="70">
        <v>58</v>
      </c>
      <c r="J10" s="70">
        <v>0</v>
      </c>
      <c r="K10" s="49">
        <v>12</v>
      </c>
      <c r="L10" s="49">
        <v>12</v>
      </c>
      <c r="M10" s="70">
        <v>4</v>
      </c>
      <c r="N10" s="49">
        <v>27</v>
      </c>
      <c r="O10" s="71">
        <v>45.31</v>
      </c>
      <c r="P10" s="71">
        <v>0</v>
      </c>
      <c r="Q10" s="71">
        <v>4</v>
      </c>
      <c r="R10" s="84">
        <v>4</v>
      </c>
      <c r="S10" s="71"/>
      <c r="T10" s="71"/>
      <c r="U10" s="71"/>
      <c r="V10" s="84"/>
      <c r="W10" s="71">
        <v>10</v>
      </c>
      <c r="X10" s="46">
        <v>21</v>
      </c>
      <c r="Y10" s="72">
        <v>68.22</v>
      </c>
      <c r="Z10" s="47">
        <v>0</v>
      </c>
      <c r="AA10" s="47">
        <v>4</v>
      </c>
      <c r="AB10" s="47">
        <v>4</v>
      </c>
      <c r="AC10" s="72">
        <v>9</v>
      </c>
      <c r="AD10" s="47">
        <v>22</v>
      </c>
      <c r="AE10" s="48">
        <v>70</v>
      </c>
      <c r="AF10" s="45">
        <v>6</v>
      </c>
    </row>
    <row r="11" spans="1:32" s="50" customFormat="1" x14ac:dyDescent="0.25">
      <c r="A11" s="54">
        <v>6474</v>
      </c>
      <c r="B11" s="52" t="s">
        <v>165</v>
      </c>
      <c r="C11" s="52" t="s">
        <v>156</v>
      </c>
      <c r="D11" s="52" t="s">
        <v>149</v>
      </c>
      <c r="E11" s="70">
        <v>73.900000000000006</v>
      </c>
      <c r="F11" s="70">
        <v>0</v>
      </c>
      <c r="G11" s="70">
        <v>8</v>
      </c>
      <c r="H11" s="83">
        <v>8</v>
      </c>
      <c r="I11" s="70"/>
      <c r="J11" s="70"/>
      <c r="K11" s="49"/>
      <c r="L11" s="49"/>
      <c r="M11" s="70">
        <v>11</v>
      </c>
      <c r="N11" s="49">
        <v>20</v>
      </c>
      <c r="O11" s="71">
        <v>48.97</v>
      </c>
      <c r="P11" s="71">
        <v>0</v>
      </c>
      <c r="Q11" s="71">
        <v>8</v>
      </c>
      <c r="R11" s="84">
        <v>8</v>
      </c>
      <c r="S11" s="71"/>
      <c r="T11" s="71"/>
      <c r="U11" s="71"/>
      <c r="V11" s="84"/>
      <c r="W11" s="71">
        <v>13</v>
      </c>
      <c r="X11" s="46">
        <v>18</v>
      </c>
      <c r="Y11" s="72">
        <v>70.03</v>
      </c>
      <c r="Z11" s="47">
        <v>0</v>
      </c>
      <c r="AA11" s="47">
        <v>0</v>
      </c>
      <c r="AB11" s="47">
        <v>0</v>
      </c>
      <c r="AC11" s="72">
        <v>5</v>
      </c>
      <c r="AD11" s="47">
        <v>26</v>
      </c>
      <c r="AE11" s="48">
        <v>64</v>
      </c>
      <c r="AF11" s="45">
        <v>7</v>
      </c>
    </row>
    <row r="12" spans="1:32" s="50" customFormat="1" x14ac:dyDescent="0.25">
      <c r="A12" s="54">
        <v>7059</v>
      </c>
      <c r="B12" s="52" t="s">
        <v>164</v>
      </c>
      <c r="C12" s="52" t="s">
        <v>153</v>
      </c>
      <c r="D12" s="52" t="s">
        <v>154</v>
      </c>
      <c r="E12" s="70">
        <v>75.06</v>
      </c>
      <c r="F12" s="70">
        <v>0</v>
      </c>
      <c r="G12" s="70">
        <v>8</v>
      </c>
      <c r="H12" s="83">
        <v>8</v>
      </c>
      <c r="I12" s="70"/>
      <c r="J12" s="70"/>
      <c r="K12" s="49"/>
      <c r="L12" s="49"/>
      <c r="M12" s="70">
        <v>12</v>
      </c>
      <c r="N12" s="49">
        <v>19</v>
      </c>
      <c r="O12" s="71">
        <v>42.47</v>
      </c>
      <c r="P12" s="71">
        <v>0</v>
      </c>
      <c r="Q12" s="71">
        <v>0</v>
      </c>
      <c r="R12" s="84">
        <v>0</v>
      </c>
      <c r="S12" s="71">
        <v>33.880000000000003</v>
      </c>
      <c r="T12" s="71">
        <v>0</v>
      </c>
      <c r="U12" s="71">
        <v>4</v>
      </c>
      <c r="V12" s="84">
        <v>4</v>
      </c>
      <c r="W12" s="71">
        <v>7</v>
      </c>
      <c r="X12" s="46">
        <v>24</v>
      </c>
      <c r="Y12" s="72">
        <v>77.38</v>
      </c>
      <c r="Z12" s="47">
        <v>2</v>
      </c>
      <c r="AA12" s="47">
        <v>12</v>
      </c>
      <c r="AB12" s="47">
        <v>14</v>
      </c>
      <c r="AC12" s="72">
        <v>10</v>
      </c>
      <c r="AD12" s="47">
        <v>21</v>
      </c>
      <c r="AE12" s="48">
        <v>64</v>
      </c>
      <c r="AF12" s="45">
        <v>8</v>
      </c>
    </row>
    <row r="13" spans="1:32" s="50" customFormat="1" x14ac:dyDescent="0.25">
      <c r="A13" s="54">
        <v>7225</v>
      </c>
      <c r="B13" s="52" t="s">
        <v>150</v>
      </c>
      <c r="C13" s="52" t="s">
        <v>159</v>
      </c>
      <c r="D13" s="52" t="s">
        <v>96</v>
      </c>
      <c r="E13" s="70">
        <v>69.47</v>
      </c>
      <c r="F13" s="70">
        <v>0</v>
      </c>
      <c r="G13" s="70">
        <v>4</v>
      </c>
      <c r="H13" s="83">
        <v>4</v>
      </c>
      <c r="I13" s="70"/>
      <c r="J13" s="70"/>
      <c r="K13" s="49"/>
      <c r="L13" s="49"/>
      <c r="M13" s="70">
        <v>7</v>
      </c>
      <c r="N13" s="49">
        <v>24</v>
      </c>
      <c r="O13" s="71">
        <v>46</v>
      </c>
      <c r="P13" s="71">
        <v>0</v>
      </c>
      <c r="Q13" s="71">
        <v>8</v>
      </c>
      <c r="R13" s="84">
        <v>8</v>
      </c>
      <c r="S13" s="71"/>
      <c r="T13" s="71"/>
      <c r="U13" s="71"/>
      <c r="V13" s="84"/>
      <c r="W13" s="71">
        <v>12</v>
      </c>
      <c r="X13" s="46">
        <v>19</v>
      </c>
      <c r="Y13" s="72">
        <v>70.209999999999994</v>
      </c>
      <c r="Z13" s="47">
        <v>0</v>
      </c>
      <c r="AA13" s="47">
        <v>16</v>
      </c>
      <c r="AB13" s="47">
        <v>16</v>
      </c>
      <c r="AC13" s="72">
        <v>11</v>
      </c>
      <c r="AD13" s="47">
        <v>20</v>
      </c>
      <c r="AE13" s="48">
        <v>63</v>
      </c>
      <c r="AF13" s="45">
        <v>9</v>
      </c>
    </row>
    <row r="14" spans="1:32" s="50" customFormat="1" x14ac:dyDescent="0.25">
      <c r="A14" s="54">
        <v>7529</v>
      </c>
      <c r="B14" s="52" t="s">
        <v>168</v>
      </c>
      <c r="C14" s="52" t="s">
        <v>162</v>
      </c>
      <c r="D14" s="52" t="s">
        <v>149</v>
      </c>
      <c r="E14" s="70">
        <v>73.41</v>
      </c>
      <c r="F14" s="70">
        <v>0</v>
      </c>
      <c r="G14" s="70">
        <v>4</v>
      </c>
      <c r="H14" s="83">
        <v>4</v>
      </c>
      <c r="I14" s="70"/>
      <c r="J14" s="70"/>
      <c r="K14" s="49"/>
      <c r="L14" s="49"/>
      <c r="M14" s="70">
        <v>9</v>
      </c>
      <c r="N14" s="49">
        <v>22</v>
      </c>
      <c r="O14" s="71">
        <v>55.34</v>
      </c>
      <c r="P14" s="71">
        <v>2</v>
      </c>
      <c r="Q14" s="71">
        <v>16</v>
      </c>
      <c r="R14" s="84">
        <v>18</v>
      </c>
      <c r="S14" s="71"/>
      <c r="T14" s="71"/>
      <c r="U14" s="71"/>
      <c r="V14" s="84"/>
      <c r="W14" s="71">
        <v>15</v>
      </c>
      <c r="X14" s="46">
        <v>16</v>
      </c>
      <c r="Y14" s="72">
        <v>65.97</v>
      </c>
      <c r="Z14" s="47">
        <v>0</v>
      </c>
      <c r="AA14" s="47">
        <v>4</v>
      </c>
      <c r="AB14" s="47">
        <v>4</v>
      </c>
      <c r="AC14" s="72">
        <v>8</v>
      </c>
      <c r="AD14" s="47">
        <v>23</v>
      </c>
      <c r="AE14" s="48">
        <v>61</v>
      </c>
      <c r="AF14" s="45">
        <v>10</v>
      </c>
    </row>
    <row r="15" spans="1:32" s="50" customFormat="1" x14ac:dyDescent="0.25">
      <c r="A15" s="54">
        <v>7569</v>
      </c>
      <c r="B15" s="52" t="s">
        <v>165</v>
      </c>
      <c r="C15" s="52" t="s">
        <v>157</v>
      </c>
      <c r="D15" s="52" t="s">
        <v>149</v>
      </c>
      <c r="E15" s="70">
        <v>76.03</v>
      </c>
      <c r="F15" s="70">
        <v>0</v>
      </c>
      <c r="G15" s="70">
        <v>12</v>
      </c>
      <c r="H15" s="83">
        <v>12</v>
      </c>
      <c r="I15" s="70"/>
      <c r="J15" s="70"/>
      <c r="K15" s="49"/>
      <c r="L15" s="49"/>
      <c r="M15" s="70">
        <v>15</v>
      </c>
      <c r="N15" s="49">
        <v>16</v>
      </c>
      <c r="O15" s="71">
        <v>51.03</v>
      </c>
      <c r="P15" s="71">
        <v>0</v>
      </c>
      <c r="Q15" s="71">
        <v>8</v>
      </c>
      <c r="R15" s="84">
        <v>8</v>
      </c>
      <c r="S15" s="71"/>
      <c r="T15" s="71"/>
      <c r="U15" s="71"/>
      <c r="V15" s="84"/>
      <c r="W15" s="71">
        <v>14</v>
      </c>
      <c r="X15" s="46">
        <v>17</v>
      </c>
      <c r="Y15" s="72">
        <v>71.28</v>
      </c>
      <c r="Z15" s="47">
        <v>0</v>
      </c>
      <c r="AA15" s="47">
        <v>0</v>
      </c>
      <c r="AB15" s="47">
        <v>0</v>
      </c>
      <c r="AC15" s="72">
        <v>6</v>
      </c>
      <c r="AD15" s="47">
        <v>25</v>
      </c>
      <c r="AE15" s="48">
        <v>58</v>
      </c>
      <c r="AF15" s="45">
        <v>11</v>
      </c>
    </row>
    <row r="16" spans="1:32" s="50" customFormat="1" x14ac:dyDescent="0.25">
      <c r="A16" s="54">
        <v>6958</v>
      </c>
      <c r="B16" s="52" t="s">
        <v>210</v>
      </c>
      <c r="C16" s="52" t="s">
        <v>155</v>
      </c>
      <c r="D16" s="52" t="s">
        <v>211</v>
      </c>
      <c r="E16" s="70">
        <v>63.78</v>
      </c>
      <c r="F16" s="70">
        <v>0</v>
      </c>
      <c r="G16" s="70">
        <v>4</v>
      </c>
      <c r="H16" s="83">
        <v>4</v>
      </c>
      <c r="I16" s="70"/>
      <c r="J16" s="70"/>
      <c r="K16" s="49"/>
      <c r="L16" s="49"/>
      <c r="M16" s="70">
        <v>6</v>
      </c>
      <c r="N16" s="49">
        <v>25</v>
      </c>
      <c r="O16" s="71">
        <v>43.91</v>
      </c>
      <c r="P16" s="71">
        <v>0</v>
      </c>
      <c r="Q16" s="71">
        <v>0</v>
      </c>
      <c r="R16" s="84">
        <v>0</v>
      </c>
      <c r="S16" s="71">
        <v>31.6</v>
      </c>
      <c r="T16" s="71">
        <v>0</v>
      </c>
      <c r="U16" s="71">
        <v>0</v>
      </c>
      <c r="V16" s="84">
        <v>0</v>
      </c>
      <c r="W16" s="71">
        <v>3</v>
      </c>
      <c r="X16" s="46">
        <v>28</v>
      </c>
      <c r="Y16" s="72"/>
      <c r="Z16" s="47"/>
      <c r="AA16" s="47"/>
      <c r="AB16" s="47">
        <v>0</v>
      </c>
      <c r="AC16" s="72"/>
      <c r="AD16" s="47">
        <v>0</v>
      </c>
      <c r="AE16" s="48">
        <v>53</v>
      </c>
      <c r="AF16" s="45">
        <v>12</v>
      </c>
    </row>
    <row r="17" spans="1:32" s="50" customFormat="1" x14ac:dyDescent="0.25">
      <c r="A17" s="54">
        <v>7415</v>
      </c>
      <c r="B17" s="52" t="s">
        <v>200</v>
      </c>
      <c r="C17" s="52" t="s">
        <v>144</v>
      </c>
      <c r="D17" s="52" t="s">
        <v>201</v>
      </c>
      <c r="E17" s="67">
        <v>72.06</v>
      </c>
      <c r="F17" s="67">
        <v>0</v>
      </c>
      <c r="G17" s="67">
        <v>20</v>
      </c>
      <c r="H17" s="83">
        <v>20</v>
      </c>
      <c r="I17" s="67"/>
      <c r="J17" s="67"/>
      <c r="K17" s="49"/>
      <c r="L17" s="49"/>
      <c r="M17" s="67">
        <v>16</v>
      </c>
      <c r="N17" s="49">
        <v>15</v>
      </c>
      <c r="O17" s="68">
        <v>55.09</v>
      </c>
      <c r="P17" s="68">
        <v>1</v>
      </c>
      <c r="Q17" s="68">
        <v>28</v>
      </c>
      <c r="R17" s="84">
        <v>29</v>
      </c>
      <c r="S17" s="68"/>
      <c r="T17" s="68"/>
      <c r="U17" s="68"/>
      <c r="V17" s="84"/>
      <c r="W17" s="68">
        <v>16</v>
      </c>
      <c r="X17" s="46">
        <v>15</v>
      </c>
      <c r="Y17" s="69">
        <v>68.91</v>
      </c>
      <c r="Z17" s="47">
        <v>0</v>
      </c>
      <c r="AA17" s="47">
        <v>24</v>
      </c>
      <c r="AB17" s="47">
        <v>24</v>
      </c>
      <c r="AC17" s="69">
        <v>12</v>
      </c>
      <c r="AD17" s="47">
        <v>19</v>
      </c>
      <c r="AE17" s="48">
        <v>49</v>
      </c>
      <c r="AF17" s="45">
        <v>13</v>
      </c>
    </row>
    <row r="18" spans="1:32" s="50" customFormat="1" x14ac:dyDescent="0.25">
      <c r="A18" s="54">
        <v>6354</v>
      </c>
      <c r="B18" s="52" t="s">
        <v>217</v>
      </c>
      <c r="C18" s="52" t="s">
        <v>218</v>
      </c>
      <c r="D18" s="52" t="s">
        <v>222</v>
      </c>
      <c r="E18" s="67">
        <v>70.349999999999994</v>
      </c>
      <c r="F18" s="67">
        <v>0</v>
      </c>
      <c r="G18" s="67">
        <v>4</v>
      </c>
      <c r="H18" s="83">
        <v>4</v>
      </c>
      <c r="I18" s="67"/>
      <c r="J18" s="67"/>
      <c r="K18" s="49"/>
      <c r="L18" s="49"/>
      <c r="M18" s="67">
        <v>8</v>
      </c>
      <c r="N18" s="49">
        <v>23</v>
      </c>
      <c r="O18" s="68">
        <v>42.25</v>
      </c>
      <c r="P18" s="68">
        <v>0</v>
      </c>
      <c r="Q18" s="68">
        <v>8</v>
      </c>
      <c r="R18" s="84">
        <v>8</v>
      </c>
      <c r="S18" s="68"/>
      <c r="T18" s="68"/>
      <c r="U18" s="68"/>
      <c r="V18" s="84"/>
      <c r="W18" s="68">
        <v>11</v>
      </c>
      <c r="X18" s="46">
        <v>20</v>
      </c>
      <c r="Y18" s="69"/>
      <c r="Z18" s="47"/>
      <c r="AA18" s="47"/>
      <c r="AB18" s="47">
        <v>0</v>
      </c>
      <c r="AC18" s="69"/>
      <c r="AD18" s="47">
        <v>0</v>
      </c>
      <c r="AE18" s="48">
        <v>43</v>
      </c>
      <c r="AF18" s="45">
        <v>14</v>
      </c>
    </row>
    <row r="19" spans="1:32" s="50" customFormat="1" x14ac:dyDescent="0.25">
      <c r="A19" s="54">
        <v>6916</v>
      </c>
      <c r="B19" s="52" t="s">
        <v>215</v>
      </c>
      <c r="C19" s="52" t="s">
        <v>216</v>
      </c>
      <c r="D19" s="52" t="s">
        <v>221</v>
      </c>
      <c r="E19" s="67">
        <v>75.66</v>
      </c>
      <c r="F19" s="67">
        <v>0</v>
      </c>
      <c r="G19" s="67">
        <v>8</v>
      </c>
      <c r="H19" s="83">
        <v>8</v>
      </c>
      <c r="I19" s="67"/>
      <c r="J19" s="67"/>
      <c r="K19" s="49"/>
      <c r="L19" s="49"/>
      <c r="M19" s="67">
        <v>13</v>
      </c>
      <c r="N19" s="49">
        <v>18</v>
      </c>
      <c r="O19" s="68">
        <v>50.06</v>
      </c>
      <c r="P19" s="68">
        <v>0</v>
      </c>
      <c r="Q19" s="68">
        <v>0</v>
      </c>
      <c r="R19" s="84">
        <v>0</v>
      </c>
      <c r="S19" s="68">
        <v>52.31</v>
      </c>
      <c r="T19" s="68">
        <v>2</v>
      </c>
      <c r="U19" s="68">
        <v>4</v>
      </c>
      <c r="V19" s="84">
        <v>6</v>
      </c>
      <c r="W19" s="68">
        <v>8</v>
      </c>
      <c r="X19" s="46">
        <v>23</v>
      </c>
      <c r="Y19" s="69"/>
      <c r="Z19" s="47"/>
      <c r="AA19" s="47"/>
      <c r="AB19" s="47">
        <v>0</v>
      </c>
      <c r="AC19" s="69"/>
      <c r="AD19" s="47">
        <v>0</v>
      </c>
      <c r="AE19" s="48">
        <v>41</v>
      </c>
      <c r="AF19" s="45">
        <v>15</v>
      </c>
    </row>
    <row r="20" spans="1:32" s="50" customFormat="1" x14ac:dyDescent="0.25">
      <c r="A20" s="54">
        <v>6989</v>
      </c>
      <c r="B20" s="52" t="s">
        <v>219</v>
      </c>
      <c r="C20" s="52" t="s">
        <v>220</v>
      </c>
      <c r="D20" s="52" t="s">
        <v>223</v>
      </c>
      <c r="E20" s="67">
        <v>80.13</v>
      </c>
      <c r="F20" s="67">
        <v>0</v>
      </c>
      <c r="G20" s="67">
        <v>8</v>
      </c>
      <c r="H20" s="83">
        <v>8</v>
      </c>
      <c r="I20" s="67"/>
      <c r="J20" s="67"/>
      <c r="K20" s="49"/>
      <c r="L20" s="49"/>
      <c r="M20" s="67">
        <v>14</v>
      </c>
      <c r="N20" s="49">
        <v>17</v>
      </c>
      <c r="O20" s="68">
        <v>43.5</v>
      </c>
      <c r="P20" s="68">
        <v>0</v>
      </c>
      <c r="Q20" s="68">
        <v>4</v>
      </c>
      <c r="R20" s="84">
        <v>4</v>
      </c>
      <c r="S20" s="68"/>
      <c r="T20" s="68"/>
      <c r="U20" s="68"/>
      <c r="V20" s="84"/>
      <c r="W20" s="68">
        <v>9</v>
      </c>
      <c r="X20" s="46">
        <v>22</v>
      </c>
      <c r="Y20" s="69"/>
      <c r="Z20" s="47"/>
      <c r="AA20" s="47"/>
      <c r="AB20" s="47">
        <v>0</v>
      </c>
      <c r="AC20" s="69"/>
      <c r="AD20" s="47">
        <v>0</v>
      </c>
      <c r="AE20" s="48">
        <v>39</v>
      </c>
      <c r="AF20" s="45">
        <v>16</v>
      </c>
    </row>
  </sheetData>
  <autoFilter ref="A1:AF20">
    <filterColumn colId="4" showButton="0"/>
    <filterColumn colId="5" showButton="0"/>
    <filterColumn colId="6" showButton="0"/>
    <filterColumn colId="7" showButton="0"/>
    <filterColumn colId="8" showButton="0"/>
    <filterColumn colId="9" showButton="0"/>
    <filterColumn colId="10" showButton="0"/>
    <filterColumn colId="11"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4" showButton="0"/>
    <filterColumn colId="25" showButton="0"/>
    <filterColumn colId="26" showButton="0"/>
    <filterColumn colId="27" showButton="0"/>
  </autoFilter>
  <mergeCells count="9">
    <mergeCell ref="AE2:AF2"/>
    <mergeCell ref="E1:M1"/>
    <mergeCell ref="O1:W1"/>
    <mergeCell ref="Y1:AC1"/>
    <mergeCell ref="E2:G2"/>
    <mergeCell ref="I2:K2"/>
    <mergeCell ref="O2:Q2"/>
    <mergeCell ref="S2:U2"/>
    <mergeCell ref="Y2:AA2"/>
  </mergeCells>
  <pageMargins left="0.19685039370078741" right="0.19685039370078741" top="0.74803149606299213" bottom="0.74803149606299213" header="0.31496062992125984" footer="0.31496062992125984"/>
  <pageSetup paperSize="9" scale="39" fitToHeight="0" orientation="landscape" horizontalDpi="4294967293" r:id="rId1"/>
  <headerFooter>
    <oddHeader>&amp;LShowjumping&amp;RSecondary 110cm</oddHeader>
    <oddFooter>&amp;CStuartholme School
Showjumping
9-10 June 2018&amp;R&amp;8Scorer:  Kerri Rowland(mkrowland@virginbroadband.com.au)</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8"/>
  <sheetViews>
    <sheetView workbookViewId="0">
      <selection activeCell="C19" sqref="C19"/>
    </sheetView>
  </sheetViews>
  <sheetFormatPr defaultColWidth="9.140625" defaultRowHeight="15" x14ac:dyDescent="0.25"/>
  <cols>
    <col min="1" max="1" width="9.140625" style="35"/>
    <col min="2" max="2" width="25.28515625" style="35" customWidth="1"/>
    <col min="3" max="3" width="30.7109375" style="35" customWidth="1"/>
    <col min="4" max="4" width="51.7109375" style="35" customWidth="1"/>
    <col min="5" max="7" width="8.7109375" style="35" customWidth="1"/>
    <col min="8" max="8" width="8.7109375" style="77" customWidth="1"/>
    <col min="9" max="11" width="8.7109375" style="35" customWidth="1"/>
    <col min="12" max="12" width="8.7109375" style="77" customWidth="1"/>
    <col min="13" max="13" width="8.7109375" style="35" customWidth="1"/>
    <col min="14" max="14" width="8.7109375" style="77" customWidth="1"/>
    <col min="15" max="17" width="8.7109375" style="35" customWidth="1"/>
    <col min="18" max="18" width="8.7109375" style="77" customWidth="1"/>
    <col min="19" max="21" width="8.7109375" style="35" customWidth="1"/>
    <col min="22" max="22" width="8.7109375" style="77" customWidth="1"/>
    <col min="23" max="23" width="8.7109375" style="35" customWidth="1"/>
    <col min="24" max="24" width="8.7109375" style="77" customWidth="1"/>
    <col min="25" max="27" width="8.7109375" style="35" customWidth="1"/>
    <col min="28" max="28" width="8.7109375" style="77" customWidth="1"/>
    <col min="29" max="29" width="9.140625" style="35" customWidth="1"/>
    <col min="30" max="30" width="9.140625" style="77" customWidth="1"/>
    <col min="31" max="31" width="9.140625" style="77"/>
    <col min="32" max="16384" width="9.140625" style="35"/>
  </cols>
  <sheetData>
    <row r="1" spans="1:32" x14ac:dyDescent="0.25">
      <c r="A1" s="37"/>
      <c r="B1" s="37"/>
      <c r="C1" s="37"/>
      <c r="D1" s="37"/>
      <c r="E1" s="121"/>
      <c r="F1" s="122"/>
      <c r="G1" s="122"/>
      <c r="H1" s="122"/>
      <c r="I1" s="122"/>
      <c r="J1" s="122"/>
      <c r="K1" s="122"/>
      <c r="L1" s="122"/>
      <c r="M1" s="123"/>
      <c r="N1" s="137" t="s">
        <v>4</v>
      </c>
      <c r="O1" s="124"/>
      <c r="P1" s="125"/>
      <c r="Q1" s="125"/>
      <c r="R1" s="125"/>
      <c r="S1" s="125"/>
      <c r="T1" s="125"/>
      <c r="U1" s="125"/>
      <c r="V1" s="125"/>
      <c r="W1" s="126"/>
      <c r="X1" s="138" t="s">
        <v>42</v>
      </c>
      <c r="Y1" s="127"/>
      <c r="Z1" s="128"/>
      <c r="AA1" s="128"/>
      <c r="AB1" s="128"/>
      <c r="AC1" s="129"/>
      <c r="AD1" s="139" t="s">
        <v>6</v>
      </c>
      <c r="AE1" s="37"/>
      <c r="AF1" s="37"/>
    </row>
    <row r="2" spans="1:32" x14ac:dyDescent="0.25">
      <c r="A2" s="37" t="s">
        <v>0</v>
      </c>
      <c r="B2" s="37" t="s">
        <v>1</v>
      </c>
      <c r="C2" s="37" t="s">
        <v>2</v>
      </c>
      <c r="D2" s="37" t="s">
        <v>3</v>
      </c>
      <c r="E2" s="118" t="s">
        <v>10</v>
      </c>
      <c r="F2" s="118"/>
      <c r="G2" s="118"/>
      <c r="H2" s="83"/>
      <c r="I2" s="118" t="s">
        <v>11</v>
      </c>
      <c r="J2" s="118"/>
      <c r="K2" s="118"/>
      <c r="L2" s="83"/>
      <c r="M2" s="38"/>
      <c r="N2" s="83"/>
      <c r="O2" s="119" t="s">
        <v>10</v>
      </c>
      <c r="P2" s="119"/>
      <c r="Q2" s="119"/>
      <c r="R2" s="84"/>
      <c r="S2" s="119" t="s">
        <v>11</v>
      </c>
      <c r="T2" s="119"/>
      <c r="U2" s="119"/>
      <c r="V2" s="84"/>
      <c r="W2" s="39"/>
      <c r="X2" s="84"/>
      <c r="Y2" s="120" t="s">
        <v>10</v>
      </c>
      <c r="Z2" s="120"/>
      <c r="AA2" s="120"/>
      <c r="AB2" s="85"/>
      <c r="AC2" s="40"/>
      <c r="AD2" s="85"/>
      <c r="AE2" s="108"/>
      <c r="AF2" s="108"/>
    </row>
    <row r="3" spans="1:32" ht="30" x14ac:dyDescent="0.25">
      <c r="A3" s="37"/>
      <c r="B3" s="37"/>
      <c r="C3" s="37"/>
      <c r="D3" s="37"/>
      <c r="E3" s="41" t="s">
        <v>37</v>
      </c>
      <c r="F3" s="41" t="s">
        <v>38</v>
      </c>
      <c r="G3" s="41" t="s">
        <v>39</v>
      </c>
      <c r="H3" s="41" t="s">
        <v>40</v>
      </c>
      <c r="I3" s="41" t="s">
        <v>37</v>
      </c>
      <c r="J3" s="41" t="s">
        <v>38</v>
      </c>
      <c r="K3" s="41" t="s">
        <v>39</v>
      </c>
      <c r="L3" s="41" t="s">
        <v>40</v>
      </c>
      <c r="M3" s="41" t="s">
        <v>13</v>
      </c>
      <c r="N3" s="41" t="s">
        <v>12</v>
      </c>
      <c r="O3" s="42" t="s">
        <v>37</v>
      </c>
      <c r="P3" s="42" t="s">
        <v>38</v>
      </c>
      <c r="Q3" s="42" t="s">
        <v>39</v>
      </c>
      <c r="R3" s="42" t="s">
        <v>40</v>
      </c>
      <c r="S3" s="42" t="s">
        <v>37</v>
      </c>
      <c r="T3" s="42" t="s">
        <v>38</v>
      </c>
      <c r="U3" s="42" t="s">
        <v>39</v>
      </c>
      <c r="V3" s="42" t="s">
        <v>40</v>
      </c>
      <c r="W3" s="42" t="s">
        <v>13</v>
      </c>
      <c r="X3" s="42" t="s">
        <v>12</v>
      </c>
      <c r="Y3" s="43" t="s">
        <v>37</v>
      </c>
      <c r="Z3" s="43" t="s">
        <v>38</v>
      </c>
      <c r="AA3" s="43" t="s">
        <v>39</v>
      </c>
      <c r="AB3" s="43" t="s">
        <v>40</v>
      </c>
      <c r="AC3" s="43" t="s">
        <v>13</v>
      </c>
      <c r="AD3" s="43" t="s">
        <v>12</v>
      </c>
      <c r="AE3" s="44" t="s">
        <v>14</v>
      </c>
      <c r="AF3" s="44" t="s">
        <v>15</v>
      </c>
    </row>
    <row r="4" spans="1:32" x14ac:dyDescent="0.25">
      <c r="A4" s="45" t="s">
        <v>36</v>
      </c>
      <c r="B4" s="45"/>
      <c r="C4" s="37"/>
      <c r="D4" s="37"/>
      <c r="E4" s="38"/>
      <c r="F4" s="38"/>
      <c r="G4" s="38"/>
      <c r="H4" s="83"/>
      <c r="I4" s="38"/>
      <c r="J4" s="38"/>
      <c r="K4" s="38"/>
      <c r="L4" s="83"/>
      <c r="M4" s="38"/>
      <c r="N4" s="83"/>
      <c r="O4" s="39"/>
      <c r="P4" s="39"/>
      <c r="Q4" s="39"/>
      <c r="R4" s="84"/>
      <c r="S4" s="39"/>
      <c r="T4" s="39"/>
      <c r="U4" s="39"/>
      <c r="V4" s="84"/>
      <c r="W4" s="39"/>
      <c r="X4" s="46"/>
      <c r="Y4" s="40"/>
      <c r="Z4" s="40"/>
      <c r="AA4" s="40"/>
      <c r="AB4" s="85"/>
      <c r="AC4" s="40"/>
      <c r="AD4" s="47"/>
      <c r="AE4" s="48"/>
      <c r="AF4" s="45"/>
    </row>
    <row r="5" spans="1:32" x14ac:dyDescent="0.25">
      <c r="A5" s="53">
        <v>6168</v>
      </c>
      <c r="B5" s="52" t="s">
        <v>167</v>
      </c>
      <c r="C5" s="52" t="s">
        <v>169</v>
      </c>
      <c r="D5" s="52" t="s">
        <v>58</v>
      </c>
      <c r="E5" s="38">
        <v>70.84</v>
      </c>
      <c r="F5" s="38">
        <v>0</v>
      </c>
      <c r="G5" s="38">
        <v>0</v>
      </c>
      <c r="H5" s="83">
        <v>0</v>
      </c>
      <c r="I5" s="38">
        <v>43.38</v>
      </c>
      <c r="J5" s="60">
        <v>0</v>
      </c>
      <c r="K5" s="60">
        <v>0</v>
      </c>
      <c r="L5" s="83">
        <v>0</v>
      </c>
      <c r="M5" s="38">
        <v>1</v>
      </c>
      <c r="N5" s="83">
        <v>30</v>
      </c>
      <c r="O5" s="39">
        <v>44.16</v>
      </c>
      <c r="P5" s="39">
        <v>0</v>
      </c>
      <c r="Q5" s="39">
        <v>0</v>
      </c>
      <c r="R5" s="84">
        <v>0</v>
      </c>
      <c r="S5" s="39">
        <v>28.94</v>
      </c>
      <c r="T5" s="39">
        <v>0</v>
      </c>
      <c r="U5" s="39">
        <v>0</v>
      </c>
      <c r="V5" s="84">
        <v>0</v>
      </c>
      <c r="W5" s="39">
        <v>1</v>
      </c>
      <c r="X5" s="84">
        <v>30</v>
      </c>
      <c r="Y5" s="40">
        <v>66.69</v>
      </c>
      <c r="Z5" s="40">
        <v>0</v>
      </c>
      <c r="AA5" s="59">
        <v>4</v>
      </c>
      <c r="AB5" s="85">
        <v>4</v>
      </c>
      <c r="AC5" s="40">
        <v>2</v>
      </c>
      <c r="AD5" s="85">
        <v>29</v>
      </c>
      <c r="AE5" s="45">
        <v>89</v>
      </c>
      <c r="AF5" s="45">
        <v>1</v>
      </c>
    </row>
    <row r="6" spans="1:32" s="66" customFormat="1" x14ac:dyDescent="0.25">
      <c r="A6" s="54">
        <v>6314</v>
      </c>
      <c r="B6" s="52" t="s">
        <v>172</v>
      </c>
      <c r="C6" s="52" t="s">
        <v>170</v>
      </c>
      <c r="D6" s="52" t="s">
        <v>149</v>
      </c>
      <c r="E6" s="67">
        <v>78.59</v>
      </c>
      <c r="F6" s="67">
        <v>0</v>
      </c>
      <c r="G6" s="67">
        <v>8</v>
      </c>
      <c r="H6" s="83">
        <v>8</v>
      </c>
      <c r="I6" s="67"/>
      <c r="J6" s="67"/>
      <c r="K6" s="67"/>
      <c r="L6" s="83"/>
      <c r="M6" s="67">
        <v>3</v>
      </c>
      <c r="N6" s="83">
        <v>28</v>
      </c>
      <c r="O6" s="68">
        <v>53.75</v>
      </c>
      <c r="P6" s="68">
        <v>2</v>
      </c>
      <c r="Q6" s="68">
        <v>16</v>
      </c>
      <c r="R6" s="84">
        <v>18</v>
      </c>
      <c r="S6" s="68"/>
      <c r="T6" s="68"/>
      <c r="U6" s="68"/>
      <c r="V6" s="84">
        <v>0</v>
      </c>
      <c r="W6" s="68">
        <v>3</v>
      </c>
      <c r="X6" s="84">
        <v>28</v>
      </c>
      <c r="Y6" s="69">
        <v>59.22</v>
      </c>
      <c r="Z6" s="69">
        <v>0</v>
      </c>
      <c r="AA6" s="69">
        <v>4</v>
      </c>
      <c r="AB6" s="85">
        <v>4</v>
      </c>
      <c r="AC6" s="69">
        <v>1</v>
      </c>
      <c r="AD6" s="85">
        <v>30</v>
      </c>
      <c r="AE6" s="45">
        <v>86</v>
      </c>
      <c r="AF6" s="45">
        <v>2</v>
      </c>
    </row>
    <row r="7" spans="1:32" s="66" customFormat="1" x14ac:dyDescent="0.25">
      <c r="A7" s="53">
        <v>7385</v>
      </c>
      <c r="B7" s="52" t="s">
        <v>173</v>
      </c>
      <c r="C7" s="52" t="s">
        <v>171</v>
      </c>
      <c r="D7" s="52" t="s">
        <v>149</v>
      </c>
      <c r="E7" s="67">
        <v>72.78</v>
      </c>
      <c r="F7" s="67">
        <v>0</v>
      </c>
      <c r="G7" s="67">
        <v>0</v>
      </c>
      <c r="H7" s="83">
        <v>0</v>
      </c>
      <c r="I7" s="67">
        <v>49.22</v>
      </c>
      <c r="J7" s="67">
        <v>0</v>
      </c>
      <c r="K7" s="67">
        <v>4</v>
      </c>
      <c r="L7" s="83">
        <v>4</v>
      </c>
      <c r="M7" s="67">
        <v>2</v>
      </c>
      <c r="N7" s="83">
        <v>29</v>
      </c>
      <c r="O7" s="68">
        <v>45.94</v>
      </c>
      <c r="P7" s="68">
        <v>0</v>
      </c>
      <c r="Q7" s="68">
        <v>0</v>
      </c>
      <c r="R7" s="84">
        <v>0</v>
      </c>
      <c r="S7" s="68">
        <v>32.049999999999997</v>
      </c>
      <c r="T7" s="68">
        <v>0</v>
      </c>
      <c r="U7" s="68">
        <v>0</v>
      </c>
      <c r="V7" s="84">
        <v>0</v>
      </c>
      <c r="W7" s="68">
        <v>2</v>
      </c>
      <c r="X7" s="84">
        <v>29</v>
      </c>
      <c r="Y7" s="69">
        <v>65.44</v>
      </c>
      <c r="Z7" s="69">
        <v>0</v>
      </c>
      <c r="AA7" s="69">
        <v>12</v>
      </c>
      <c r="AB7" s="85">
        <v>12</v>
      </c>
      <c r="AC7" s="69">
        <v>4</v>
      </c>
      <c r="AD7" s="85">
        <v>27</v>
      </c>
      <c r="AE7" s="45">
        <v>85</v>
      </c>
      <c r="AF7" s="45">
        <v>3</v>
      </c>
    </row>
    <row r="8" spans="1:32" s="66" customFormat="1" x14ac:dyDescent="0.25">
      <c r="A8" s="53">
        <v>6909</v>
      </c>
      <c r="B8" s="52" t="s">
        <v>202</v>
      </c>
      <c r="C8" s="52" t="s">
        <v>203</v>
      </c>
      <c r="D8" s="52" t="s">
        <v>188</v>
      </c>
      <c r="E8" s="67" t="s">
        <v>214</v>
      </c>
      <c r="F8" s="67"/>
      <c r="G8" s="67"/>
      <c r="H8" s="83">
        <v>999</v>
      </c>
      <c r="I8" s="67"/>
      <c r="J8" s="67"/>
      <c r="K8" s="67"/>
      <c r="L8" s="83"/>
      <c r="M8" s="67">
        <v>99</v>
      </c>
      <c r="N8" s="83">
        <v>0</v>
      </c>
      <c r="O8" s="68" t="s">
        <v>214</v>
      </c>
      <c r="P8" s="68"/>
      <c r="Q8" s="68"/>
      <c r="R8" s="84">
        <v>999</v>
      </c>
      <c r="S8" s="68"/>
      <c r="T8" s="68"/>
      <c r="U8" s="68"/>
      <c r="V8" s="84">
        <v>0</v>
      </c>
      <c r="W8" s="68">
        <v>99</v>
      </c>
      <c r="X8" s="84">
        <v>0</v>
      </c>
      <c r="Y8" s="69">
        <v>71.78</v>
      </c>
      <c r="Z8" s="69">
        <v>0</v>
      </c>
      <c r="AA8" s="69">
        <v>4</v>
      </c>
      <c r="AB8" s="85">
        <v>4</v>
      </c>
      <c r="AC8" s="69">
        <v>3</v>
      </c>
      <c r="AD8" s="85">
        <v>28</v>
      </c>
      <c r="AE8" s="45">
        <v>28</v>
      </c>
      <c r="AF8" s="45">
        <v>4</v>
      </c>
    </row>
  </sheetData>
  <autoFilter ref="A1:AF8">
    <filterColumn colId="4" showButton="0"/>
    <filterColumn colId="5" showButton="0"/>
    <filterColumn colId="6" showButton="0"/>
    <filterColumn colId="7" showButton="0"/>
    <filterColumn colId="8" showButton="0"/>
    <filterColumn colId="9" showButton="0"/>
    <filterColumn colId="10" showButton="0"/>
    <filterColumn colId="11"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4" showButton="0"/>
    <filterColumn colId="25" showButton="0"/>
    <filterColumn colId="26" showButton="0"/>
    <filterColumn colId="27" showButton="0"/>
  </autoFilter>
  <mergeCells count="9">
    <mergeCell ref="AE2:AF2"/>
    <mergeCell ref="E1:M1"/>
    <mergeCell ref="O1:W1"/>
    <mergeCell ref="Y1:AC1"/>
    <mergeCell ref="E2:G2"/>
    <mergeCell ref="I2:K2"/>
    <mergeCell ref="O2:Q2"/>
    <mergeCell ref="S2:U2"/>
    <mergeCell ref="Y2:AA2"/>
  </mergeCells>
  <pageMargins left="0.19685039370078741" right="0.19685039370078741" top="0.74803149606299213" bottom="0.74803149606299213" header="0.31496062992125984" footer="0.31496062992125984"/>
  <pageSetup paperSize="9" scale="39" fitToHeight="0" orientation="landscape" horizontalDpi="4294967293" r:id="rId1"/>
  <headerFooter>
    <oddHeader>&amp;LShowjumping&amp;RSecondary 120cm</oddHeader>
    <oddFooter>&amp;CStuartholme School
Showjumping
9-10 June 2018&amp;R&amp;8Scorer:  Kerri Rowland(mkrowland@virginbroadband.com.au)</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13"/>
  <sheetViews>
    <sheetView workbookViewId="0">
      <selection activeCell="E19" sqref="E19"/>
    </sheetView>
  </sheetViews>
  <sheetFormatPr defaultRowHeight="15" x14ac:dyDescent="0.25"/>
  <cols>
    <col min="1" max="1" width="5.5703125" customWidth="1"/>
    <col min="2" max="2" width="21.85546875" bestFit="1" customWidth="1"/>
    <col min="3" max="3" width="31.42578125" bestFit="1" customWidth="1"/>
  </cols>
  <sheetData>
    <row r="1" spans="2:5" s="30" customFormat="1" x14ac:dyDescent="0.25">
      <c r="B1" s="86" t="s">
        <v>237</v>
      </c>
    </row>
    <row r="2" spans="2:5" s="30" customFormat="1" x14ac:dyDescent="0.25">
      <c r="B2" s="30" t="s">
        <v>103</v>
      </c>
      <c r="C2" s="30" t="s">
        <v>47</v>
      </c>
      <c r="D2" s="30">
        <v>29</v>
      </c>
      <c r="E2" s="30">
        <v>82</v>
      </c>
    </row>
    <row r="3" spans="2:5" x14ac:dyDescent="0.25">
      <c r="B3" s="30" t="s">
        <v>179</v>
      </c>
      <c r="C3" s="30" t="s">
        <v>100</v>
      </c>
      <c r="D3" s="30">
        <v>27</v>
      </c>
    </row>
    <row r="4" spans="2:5" x14ac:dyDescent="0.25">
      <c r="B4" s="30" t="s">
        <v>91</v>
      </c>
      <c r="C4" s="30" t="s">
        <v>83</v>
      </c>
      <c r="D4" s="30">
        <v>26</v>
      </c>
    </row>
    <row r="5" spans="2:5" s="30" customFormat="1" x14ac:dyDescent="0.25"/>
    <row r="6" spans="2:5" x14ac:dyDescent="0.25">
      <c r="B6" s="30"/>
      <c r="C6" s="30"/>
      <c r="D6" s="30"/>
    </row>
    <row r="7" spans="2:5" x14ac:dyDescent="0.25">
      <c r="B7" s="30"/>
      <c r="C7" s="30"/>
      <c r="D7" s="30"/>
    </row>
    <row r="8" spans="2:5" x14ac:dyDescent="0.25">
      <c r="B8" s="30"/>
      <c r="C8" s="30"/>
      <c r="D8" s="30"/>
    </row>
    <row r="9" spans="2:5" x14ac:dyDescent="0.25">
      <c r="B9" s="30"/>
      <c r="C9" s="30"/>
      <c r="D9" s="30"/>
    </row>
    <row r="10" spans="2:5" x14ac:dyDescent="0.25">
      <c r="B10" s="30"/>
      <c r="C10" s="30"/>
      <c r="D10" s="30"/>
    </row>
    <row r="11" spans="2:5" x14ac:dyDescent="0.25">
      <c r="B11" s="30"/>
      <c r="C11" s="30"/>
      <c r="D11" s="30"/>
    </row>
    <row r="12" spans="2:5" x14ac:dyDescent="0.25">
      <c r="B12" s="30"/>
      <c r="C12" s="30"/>
      <c r="D12" s="30"/>
    </row>
    <row r="13" spans="2:5" x14ac:dyDescent="0.25">
      <c r="B13" s="30"/>
      <c r="C13" s="30"/>
      <c r="D13" s="30"/>
    </row>
  </sheetData>
  <sortState ref="B2:D8">
    <sortCondition descending="1" ref="D2:D8"/>
    <sortCondition ref="B2:B8"/>
    <sortCondition ref="C2:C8"/>
  </sortState>
  <pageMargins left="0.19685039370078741" right="0.19685039370078741" top="0.74803149606299213" bottom="0.74803149606299213" header="0.31496062992125984" footer="0.31496062992125984"/>
  <pageSetup paperSize="9" fitToHeight="0" orientation="portrait" horizontalDpi="4294967293" r:id="rId1"/>
  <headerFooter>
    <oddHeader>&amp;CSHOWJUMPING PRIMARY TEAMS</oddHeader>
    <oddFooter>&amp;CStuartholme School
Showjumping
90-10 June 2018
Scorer:  Kerri Rowland(mkrowland@virginbroadband.com.au)</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1"/>
  <sheetViews>
    <sheetView tabSelected="1" workbookViewId="0">
      <selection activeCell="G58" sqref="G58"/>
    </sheetView>
  </sheetViews>
  <sheetFormatPr defaultRowHeight="15" x14ac:dyDescent="0.25"/>
  <cols>
    <col min="1" max="1" width="5" style="6" bestFit="1" customWidth="1"/>
    <col min="2" max="2" width="24.28515625" style="6" bestFit="1" customWidth="1"/>
    <col min="3" max="3" width="30.5703125" style="6" bestFit="1" customWidth="1"/>
    <col min="4" max="4" width="13.28515625" bestFit="1" customWidth="1"/>
    <col min="5" max="5" width="13.140625" bestFit="1" customWidth="1"/>
    <col min="6" max="6" width="15.140625" bestFit="1" customWidth="1"/>
    <col min="7" max="7" width="31.140625" bestFit="1" customWidth="1"/>
  </cols>
  <sheetData>
    <row r="1" spans="1:5" s="30" customFormat="1" x14ac:dyDescent="0.25">
      <c r="A1" s="87" t="s">
        <v>238</v>
      </c>
      <c r="B1" s="31"/>
      <c r="C1" s="31"/>
    </row>
    <row r="2" spans="1:5" x14ac:dyDescent="0.25">
      <c r="A2" s="31"/>
      <c r="B2" s="31" t="s">
        <v>139</v>
      </c>
      <c r="C2" s="31" t="s">
        <v>145</v>
      </c>
      <c r="D2" s="31">
        <v>30</v>
      </c>
      <c r="E2" s="31">
        <v>90</v>
      </c>
    </row>
    <row r="3" spans="1:5" x14ac:dyDescent="0.25">
      <c r="A3" s="31"/>
      <c r="B3" s="31" t="s">
        <v>167</v>
      </c>
      <c r="C3" s="31" t="s">
        <v>169</v>
      </c>
      <c r="D3" s="31">
        <v>30</v>
      </c>
      <c r="E3" s="31"/>
    </row>
    <row r="4" spans="1:5" x14ac:dyDescent="0.25">
      <c r="A4" s="31"/>
      <c r="B4" s="31" t="s">
        <v>80</v>
      </c>
      <c r="C4" s="31" t="s">
        <v>67</v>
      </c>
      <c r="D4" s="31">
        <v>30</v>
      </c>
      <c r="E4" s="31"/>
    </row>
    <row r="5" spans="1:5" s="30" customFormat="1" x14ac:dyDescent="0.25">
      <c r="A5" s="31"/>
      <c r="B5" s="31" t="s">
        <v>136</v>
      </c>
      <c r="C5" s="31" t="s">
        <v>152</v>
      </c>
      <c r="D5" s="31">
        <v>30</v>
      </c>
      <c r="E5" s="31"/>
    </row>
    <row r="6" spans="1:5" s="30" customFormat="1" x14ac:dyDescent="0.25">
      <c r="A6" s="31"/>
      <c r="B6" s="31"/>
      <c r="C6" s="31"/>
      <c r="D6" s="31"/>
      <c r="E6" s="31"/>
    </row>
    <row r="7" spans="1:5" s="30" customFormat="1" x14ac:dyDescent="0.25">
      <c r="A7" s="87" t="s">
        <v>239</v>
      </c>
      <c r="B7" s="31"/>
      <c r="C7" s="31"/>
      <c r="D7" s="31"/>
      <c r="E7" s="31"/>
    </row>
    <row r="8" spans="1:5" s="30" customFormat="1" x14ac:dyDescent="0.25">
      <c r="A8" s="31"/>
      <c r="B8" s="31" t="s">
        <v>108</v>
      </c>
      <c r="C8" s="31" t="s">
        <v>105</v>
      </c>
      <c r="D8" s="31">
        <v>29</v>
      </c>
      <c r="E8" s="31">
        <v>87</v>
      </c>
    </row>
    <row r="9" spans="1:5" s="30" customFormat="1" x14ac:dyDescent="0.25">
      <c r="A9" s="31"/>
      <c r="B9" s="31" t="s">
        <v>125</v>
      </c>
      <c r="C9" s="31" t="s">
        <v>116</v>
      </c>
      <c r="D9" s="31">
        <v>29</v>
      </c>
      <c r="E9" s="31"/>
    </row>
    <row r="10" spans="1:5" s="30" customFormat="1" x14ac:dyDescent="0.25">
      <c r="A10" s="31"/>
      <c r="B10" s="31" t="s">
        <v>142</v>
      </c>
      <c r="C10" s="31" t="s">
        <v>158</v>
      </c>
      <c r="D10" s="31">
        <v>29</v>
      </c>
      <c r="E10" s="31"/>
    </row>
    <row r="11" spans="1:5" s="30" customFormat="1" x14ac:dyDescent="0.25">
      <c r="A11" s="31"/>
      <c r="B11" s="31" t="s">
        <v>107</v>
      </c>
      <c r="C11" s="31" t="s">
        <v>104</v>
      </c>
      <c r="D11" s="31">
        <v>28</v>
      </c>
      <c r="E11" s="31"/>
    </row>
    <row r="12" spans="1:5" s="30" customFormat="1" x14ac:dyDescent="0.25">
      <c r="A12" s="31"/>
      <c r="B12" s="31"/>
      <c r="C12" s="31"/>
      <c r="D12" s="31"/>
      <c r="E12" s="31"/>
    </row>
    <row r="13" spans="1:5" s="30" customFormat="1" x14ac:dyDescent="0.25">
      <c r="A13" s="87" t="s">
        <v>243</v>
      </c>
      <c r="B13" s="31"/>
      <c r="C13" s="31"/>
      <c r="D13" s="31"/>
      <c r="E13" s="31"/>
    </row>
    <row r="14" spans="1:5" x14ac:dyDescent="0.25">
      <c r="A14" s="7"/>
      <c r="B14" s="31" t="s">
        <v>172</v>
      </c>
      <c r="C14" s="31" t="s">
        <v>170</v>
      </c>
      <c r="D14" s="31">
        <v>29</v>
      </c>
      <c r="E14" s="31">
        <v>84</v>
      </c>
    </row>
    <row r="15" spans="1:5" s="30" customFormat="1" x14ac:dyDescent="0.25">
      <c r="A15" s="31"/>
      <c r="B15" s="31" t="s">
        <v>173</v>
      </c>
      <c r="C15" s="31" t="s">
        <v>171</v>
      </c>
      <c r="D15" s="31">
        <v>28</v>
      </c>
      <c r="E15" s="31"/>
    </row>
    <row r="16" spans="1:5" x14ac:dyDescent="0.25">
      <c r="A16" s="31"/>
      <c r="B16" s="31" t="s">
        <v>151</v>
      </c>
      <c r="C16" s="31" t="s">
        <v>163</v>
      </c>
      <c r="D16" s="31">
        <v>27</v>
      </c>
      <c r="E16" s="31"/>
    </row>
    <row r="17" spans="1:5" x14ac:dyDescent="0.25">
      <c r="A17" s="31"/>
      <c r="B17" s="31" t="s">
        <v>165</v>
      </c>
      <c r="C17" s="31" t="s">
        <v>156</v>
      </c>
      <c r="D17" s="31">
        <v>24</v>
      </c>
      <c r="E17" s="31"/>
    </row>
    <row r="18" spans="1:5" s="30" customFormat="1" x14ac:dyDescent="0.25">
      <c r="A18" s="31"/>
      <c r="B18" s="31"/>
      <c r="C18" s="31"/>
      <c r="D18" s="31"/>
      <c r="E18" s="31"/>
    </row>
    <row r="19" spans="1:5" s="30" customFormat="1" x14ac:dyDescent="0.25">
      <c r="A19" s="87" t="s">
        <v>240</v>
      </c>
      <c r="B19" s="31"/>
      <c r="C19" s="31"/>
      <c r="D19" s="31"/>
      <c r="E19" s="31"/>
    </row>
    <row r="20" spans="1:5" x14ac:dyDescent="0.25">
      <c r="A20" s="31"/>
      <c r="B20" s="31" t="s">
        <v>204</v>
      </c>
      <c r="C20" s="31" t="s">
        <v>134</v>
      </c>
      <c r="D20" s="31">
        <v>28</v>
      </c>
      <c r="E20" s="31">
        <v>81</v>
      </c>
    </row>
    <row r="21" spans="1:5" s="30" customFormat="1" x14ac:dyDescent="0.25">
      <c r="A21" s="7"/>
      <c r="B21" s="31" t="s">
        <v>137</v>
      </c>
      <c r="C21" s="31" t="s">
        <v>128</v>
      </c>
      <c r="D21" s="31">
        <v>27</v>
      </c>
      <c r="E21" s="31"/>
    </row>
    <row r="22" spans="1:5" x14ac:dyDescent="0.25">
      <c r="A22" s="31"/>
      <c r="B22" s="31" t="s">
        <v>139</v>
      </c>
      <c r="C22" s="31" t="s">
        <v>130</v>
      </c>
      <c r="D22" s="31">
        <v>26</v>
      </c>
      <c r="E22" s="31"/>
    </row>
    <row r="23" spans="1:5" s="30" customFormat="1" x14ac:dyDescent="0.25">
      <c r="A23" s="31"/>
      <c r="B23" s="31" t="s">
        <v>167</v>
      </c>
      <c r="C23" s="31" t="s">
        <v>161</v>
      </c>
      <c r="D23" s="31">
        <v>26</v>
      </c>
      <c r="E23" s="31"/>
    </row>
    <row r="24" spans="1:5" s="30" customFormat="1" x14ac:dyDescent="0.25">
      <c r="A24" s="31"/>
      <c r="B24" s="31"/>
      <c r="C24" s="31"/>
      <c r="D24" s="31"/>
      <c r="E24" s="31"/>
    </row>
    <row r="25" spans="1:5" s="86" customFormat="1" x14ac:dyDescent="0.25">
      <c r="A25" s="87" t="s">
        <v>241</v>
      </c>
      <c r="B25" s="87"/>
      <c r="C25" s="87"/>
      <c r="D25" s="87"/>
      <c r="E25" s="87"/>
    </row>
    <row r="26" spans="1:5" s="30" customFormat="1" x14ac:dyDescent="0.25">
      <c r="A26" s="31"/>
      <c r="B26" s="31" t="s">
        <v>71</v>
      </c>
      <c r="C26" s="31" t="s">
        <v>121</v>
      </c>
      <c r="D26" s="31">
        <v>27</v>
      </c>
      <c r="E26" s="31">
        <v>75</v>
      </c>
    </row>
    <row r="27" spans="1:5" s="30" customFormat="1" x14ac:dyDescent="0.25">
      <c r="A27" s="31"/>
      <c r="B27" s="31" t="s">
        <v>81</v>
      </c>
      <c r="C27" s="31" t="s">
        <v>207</v>
      </c>
      <c r="D27" s="31">
        <v>25</v>
      </c>
      <c r="E27" s="31"/>
    </row>
    <row r="28" spans="1:5" x14ac:dyDescent="0.25">
      <c r="A28" s="31"/>
      <c r="B28" s="31" t="s">
        <v>73</v>
      </c>
      <c r="C28" s="31" t="s">
        <v>118</v>
      </c>
      <c r="D28" s="31">
        <v>23</v>
      </c>
      <c r="E28" s="7"/>
    </row>
    <row r="29" spans="1:5" s="30" customFormat="1" x14ac:dyDescent="0.25">
      <c r="A29" s="31"/>
      <c r="B29" s="31"/>
      <c r="C29" s="31"/>
      <c r="D29" s="31"/>
      <c r="E29" s="7"/>
    </row>
    <row r="30" spans="1:5" s="30" customFormat="1" x14ac:dyDescent="0.25">
      <c r="A30" s="87" t="s">
        <v>242</v>
      </c>
      <c r="B30" s="31"/>
      <c r="C30" s="31"/>
      <c r="D30" s="31"/>
      <c r="E30" s="7"/>
    </row>
    <row r="31" spans="1:5" x14ac:dyDescent="0.25">
      <c r="A31" s="7"/>
      <c r="B31" s="31" t="s">
        <v>197</v>
      </c>
      <c r="C31" s="31" t="s">
        <v>127</v>
      </c>
      <c r="D31" s="31">
        <v>25</v>
      </c>
      <c r="E31" s="31">
        <v>68</v>
      </c>
    </row>
    <row r="32" spans="1:5" x14ac:dyDescent="0.25">
      <c r="A32" s="7"/>
      <c r="B32" s="31" t="s">
        <v>140</v>
      </c>
      <c r="C32" s="31" t="s">
        <v>131</v>
      </c>
      <c r="D32" s="31">
        <v>22</v>
      </c>
      <c r="E32" s="31"/>
    </row>
    <row r="33" spans="1:5" s="30" customFormat="1" x14ac:dyDescent="0.25">
      <c r="A33" s="31"/>
      <c r="B33" s="31" t="s">
        <v>123</v>
      </c>
      <c r="C33" s="31" t="s">
        <v>113</v>
      </c>
      <c r="D33" s="31">
        <v>21</v>
      </c>
      <c r="E33" s="31"/>
    </row>
    <row r="34" spans="1:5" x14ac:dyDescent="0.25">
      <c r="A34" s="31"/>
      <c r="B34" s="31" t="s">
        <v>228</v>
      </c>
      <c r="C34" s="31" t="s">
        <v>229</v>
      </c>
      <c r="D34" s="31">
        <v>18</v>
      </c>
      <c r="E34" s="31"/>
    </row>
    <row r="35" spans="1:5" s="30" customFormat="1" x14ac:dyDescent="0.25">
      <c r="A35" s="31"/>
      <c r="B35" s="31"/>
      <c r="C35" s="31"/>
      <c r="D35" s="31"/>
      <c r="E35" s="31"/>
    </row>
    <row r="36" spans="1:5" s="30" customFormat="1" x14ac:dyDescent="0.25">
      <c r="A36" s="87" t="s">
        <v>244</v>
      </c>
      <c r="B36" s="31"/>
      <c r="C36" s="31"/>
      <c r="D36" s="31"/>
      <c r="E36" s="31"/>
    </row>
    <row r="37" spans="1:5" s="30" customFormat="1" x14ac:dyDescent="0.25">
      <c r="A37" s="31"/>
      <c r="B37" s="31" t="s">
        <v>151</v>
      </c>
      <c r="C37" s="31" t="s">
        <v>148</v>
      </c>
      <c r="D37" s="31">
        <v>26</v>
      </c>
      <c r="E37" s="31">
        <v>67</v>
      </c>
    </row>
    <row r="38" spans="1:5" x14ac:dyDescent="0.25">
      <c r="A38" s="7"/>
      <c r="B38" s="31" t="s">
        <v>168</v>
      </c>
      <c r="C38" s="31" t="s">
        <v>162</v>
      </c>
      <c r="D38" s="31">
        <v>21</v>
      </c>
      <c r="E38" s="31"/>
    </row>
    <row r="39" spans="1:5" x14ac:dyDescent="0.25">
      <c r="A39" s="31"/>
      <c r="B39" s="31" t="s">
        <v>165</v>
      </c>
      <c r="C39" s="31" t="s">
        <v>157</v>
      </c>
      <c r="D39" s="31">
        <v>20</v>
      </c>
      <c r="E39" s="31"/>
    </row>
    <row r="40" spans="1:5" s="30" customFormat="1" x14ac:dyDescent="0.25">
      <c r="A40" s="31"/>
      <c r="B40" s="31"/>
      <c r="C40" s="31"/>
      <c r="D40" s="31"/>
      <c r="E40" s="31"/>
    </row>
    <row r="41" spans="1:5" s="30" customFormat="1" x14ac:dyDescent="0.25">
      <c r="A41" s="87" t="s">
        <v>245</v>
      </c>
      <c r="B41" s="31"/>
      <c r="C41" s="31"/>
      <c r="D41" s="31"/>
      <c r="E41" s="31"/>
    </row>
    <row r="42" spans="1:5" s="30" customFormat="1" x14ac:dyDescent="0.25">
      <c r="A42" s="31"/>
      <c r="B42" s="31" t="s">
        <v>189</v>
      </c>
      <c r="C42" s="31" t="s">
        <v>190</v>
      </c>
      <c r="D42" s="31">
        <v>25</v>
      </c>
      <c r="E42" s="31">
        <v>60</v>
      </c>
    </row>
    <row r="43" spans="1:5" s="30" customFormat="1" x14ac:dyDescent="0.25">
      <c r="A43" s="31"/>
      <c r="B43" s="31" t="s">
        <v>200</v>
      </c>
      <c r="C43" s="31" t="s">
        <v>144</v>
      </c>
      <c r="D43" s="31">
        <v>18</v>
      </c>
      <c r="E43" s="31"/>
    </row>
    <row r="44" spans="1:5" x14ac:dyDescent="0.25">
      <c r="A44" s="31"/>
      <c r="B44" s="31" t="s">
        <v>77</v>
      </c>
      <c r="C44" s="31" t="s">
        <v>63</v>
      </c>
      <c r="D44" s="31">
        <v>17</v>
      </c>
      <c r="E44" s="31"/>
    </row>
    <row r="45" spans="1:5" x14ac:dyDescent="0.25">
      <c r="A45" s="31"/>
      <c r="B45" s="31"/>
      <c r="C45" s="31"/>
      <c r="D45" s="31"/>
      <c r="E45" s="31"/>
    </row>
    <row r="46" spans="1:5" s="86" customFormat="1" x14ac:dyDescent="0.25">
      <c r="A46" s="87" t="s">
        <v>246</v>
      </c>
      <c r="B46" s="87"/>
      <c r="C46" s="87"/>
      <c r="D46" s="87"/>
      <c r="E46" s="87"/>
    </row>
    <row r="47" spans="1:5" x14ac:dyDescent="0.25">
      <c r="A47" s="31"/>
      <c r="B47" s="31" t="s">
        <v>224</v>
      </c>
      <c r="C47" s="31" t="s">
        <v>225</v>
      </c>
      <c r="D47" s="31">
        <v>24</v>
      </c>
      <c r="E47" s="31">
        <v>60</v>
      </c>
    </row>
    <row r="48" spans="1:5" s="30" customFormat="1" x14ac:dyDescent="0.25">
      <c r="A48" s="31"/>
      <c r="B48" s="31" t="s">
        <v>232</v>
      </c>
      <c r="C48" s="31" t="s">
        <v>233</v>
      </c>
      <c r="D48" s="31">
        <v>22</v>
      </c>
      <c r="E48" s="31"/>
    </row>
    <row r="49" spans="1:5" x14ac:dyDescent="0.25">
      <c r="A49" s="7"/>
      <c r="B49" s="31" t="s">
        <v>78</v>
      </c>
      <c r="C49" s="31" t="s">
        <v>64</v>
      </c>
      <c r="D49" s="31">
        <v>14</v>
      </c>
      <c r="E49" s="31"/>
    </row>
    <row r="50" spans="1:5" s="30" customFormat="1" x14ac:dyDescent="0.25">
      <c r="A50" s="7"/>
      <c r="B50" s="31"/>
      <c r="C50" s="31"/>
      <c r="D50" s="31"/>
      <c r="E50" s="31"/>
    </row>
    <row r="51" spans="1:5" x14ac:dyDescent="0.25">
      <c r="A51" s="31"/>
      <c r="B51" s="31"/>
      <c r="C51" s="31"/>
      <c r="D51" s="31"/>
      <c r="E51" s="31"/>
    </row>
    <row r="52" spans="1:5" x14ac:dyDescent="0.25">
      <c r="A52" s="7"/>
      <c r="B52" s="31"/>
      <c r="C52" s="31"/>
      <c r="D52" s="31"/>
      <c r="E52" s="31"/>
    </row>
    <row r="53" spans="1:5" x14ac:dyDescent="0.25">
      <c r="A53" s="31"/>
      <c r="B53" s="31"/>
      <c r="C53" s="31"/>
      <c r="D53" s="31"/>
      <c r="E53" s="31"/>
    </row>
    <row r="54" spans="1:5" s="30" customFormat="1" x14ac:dyDescent="0.25">
      <c r="A54" s="31"/>
      <c r="B54" s="31"/>
      <c r="C54" s="31"/>
      <c r="D54" s="31"/>
      <c r="E54" s="31"/>
    </row>
    <row r="55" spans="1:5" x14ac:dyDescent="0.25">
      <c r="A55" s="7"/>
      <c r="B55" s="7"/>
      <c r="C55" s="31"/>
      <c r="D55" s="31"/>
      <c r="E55" s="31"/>
    </row>
    <row r="56" spans="1:5" s="30" customFormat="1" x14ac:dyDescent="0.25">
      <c r="A56" s="31"/>
      <c r="B56" s="31"/>
      <c r="C56" s="31"/>
      <c r="D56" s="31"/>
      <c r="E56" s="31"/>
    </row>
    <row r="57" spans="1:5" s="30" customFormat="1" x14ac:dyDescent="0.25">
      <c r="A57" s="7"/>
      <c r="B57" s="31"/>
      <c r="C57" s="31"/>
      <c r="D57" s="31"/>
      <c r="E57" s="31"/>
    </row>
    <row r="58" spans="1:5" s="30" customFormat="1" x14ac:dyDescent="0.25">
      <c r="A58" s="31"/>
      <c r="B58" s="31"/>
      <c r="C58" s="31"/>
      <c r="D58" s="31"/>
      <c r="E58" s="31"/>
    </row>
    <row r="59" spans="1:5" s="30" customFormat="1" x14ac:dyDescent="0.25">
      <c r="A59" s="31"/>
      <c r="B59" s="31"/>
      <c r="C59" s="31"/>
      <c r="D59" s="31"/>
      <c r="E59" s="31"/>
    </row>
    <row r="60" spans="1:5" s="30" customFormat="1" x14ac:dyDescent="0.25">
      <c r="A60" s="31"/>
      <c r="B60" s="31"/>
      <c r="C60" s="31"/>
      <c r="D60" s="31"/>
      <c r="E60" s="31"/>
    </row>
    <row r="61" spans="1:5" x14ac:dyDescent="0.25">
      <c r="A61" s="7"/>
      <c r="B61" s="31"/>
      <c r="C61" s="31"/>
      <c r="D61" s="31"/>
      <c r="E61" s="31"/>
    </row>
    <row r="62" spans="1:5" x14ac:dyDescent="0.25">
      <c r="A62" s="7"/>
      <c r="B62" s="31"/>
      <c r="C62" s="31"/>
      <c r="D62" s="31"/>
      <c r="E62" s="31"/>
    </row>
    <row r="63" spans="1:5" x14ac:dyDescent="0.25">
      <c r="A63" s="31"/>
      <c r="B63" s="31"/>
      <c r="C63" s="31"/>
      <c r="D63" s="31"/>
      <c r="E63" s="31"/>
    </row>
    <row r="64" spans="1:5" x14ac:dyDescent="0.25">
      <c r="A64" s="31"/>
      <c r="B64" s="31"/>
      <c r="C64" s="31"/>
      <c r="D64" s="31"/>
      <c r="E64" s="31"/>
    </row>
    <row r="65" spans="1:5" s="30" customFormat="1" x14ac:dyDescent="0.25">
      <c r="A65" s="31"/>
      <c r="B65" s="31"/>
      <c r="C65" s="31"/>
      <c r="D65" s="31"/>
      <c r="E65" s="31"/>
    </row>
    <row r="66" spans="1:5" s="30" customFormat="1" x14ac:dyDescent="0.25">
      <c r="A66" s="31"/>
      <c r="B66" s="31"/>
      <c r="C66" s="31"/>
      <c r="D66" s="31"/>
      <c r="E66" s="31"/>
    </row>
    <row r="67" spans="1:5" x14ac:dyDescent="0.25">
      <c r="A67" s="7"/>
      <c r="B67" s="31"/>
      <c r="C67" s="31"/>
      <c r="D67" s="31"/>
      <c r="E67" s="31"/>
    </row>
    <row r="68" spans="1:5" x14ac:dyDescent="0.25">
      <c r="A68" s="7"/>
      <c r="B68" s="31"/>
      <c r="C68" s="31"/>
      <c r="D68" s="31"/>
      <c r="E68" s="31"/>
    </row>
    <row r="69" spans="1:5" x14ac:dyDescent="0.25">
      <c r="A69" s="7"/>
      <c r="B69" s="31"/>
      <c r="C69" s="31"/>
      <c r="D69" s="31"/>
      <c r="E69" s="31"/>
    </row>
    <row r="70" spans="1:5" x14ac:dyDescent="0.25">
      <c r="A70" s="7"/>
      <c r="B70" s="31"/>
      <c r="C70" s="31"/>
      <c r="D70" s="31"/>
      <c r="E70" s="31"/>
    </row>
    <row r="71" spans="1:5" x14ac:dyDescent="0.25">
      <c r="A71" s="31"/>
      <c r="B71" s="31"/>
      <c r="C71" s="31"/>
      <c r="D71" s="31"/>
      <c r="E71" s="31"/>
    </row>
  </sheetData>
  <sortState ref="B26:D50">
    <sortCondition descending="1" ref="D26:D50"/>
    <sortCondition ref="B26:B50"/>
    <sortCondition ref="C26:C50"/>
  </sortState>
  <pageMargins left="0.19685039370078741" right="0.19685039370078741" top="0.74803149606299213" bottom="0.74803149606299213" header="0.31496062992125984" footer="0.31496062992125984"/>
  <pageSetup paperSize="9" fitToHeight="0" orientation="portrait" horizontalDpi="4294967293" r:id="rId1"/>
  <headerFooter>
    <oddHeader>&amp;CSHOWJUMPING SECONDARY TEAMS</oddHeader>
    <oddFooter>&amp;CStuartholme School
Showjumping
9-10 June 2018
Scorer:  Kerri Rowland(mkrowland@virginbroadband.com.au)</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2"/>
  <sheetViews>
    <sheetView workbookViewId="0">
      <selection activeCell="B36" sqref="B36"/>
    </sheetView>
  </sheetViews>
  <sheetFormatPr defaultRowHeight="15" x14ac:dyDescent="0.25"/>
  <cols>
    <col min="2" max="2" width="22.42578125" customWidth="1"/>
    <col min="3" max="3" width="22.85546875" customWidth="1"/>
    <col min="4" max="4" width="22.42578125" customWidth="1"/>
    <col min="23" max="23" width="10.5703125" bestFit="1" customWidth="1"/>
    <col min="24" max="24" width="11.85546875" bestFit="1" customWidth="1"/>
  </cols>
  <sheetData>
    <row r="1" spans="1:24" x14ac:dyDescent="0.25">
      <c r="A1" s="1"/>
      <c r="B1" s="1"/>
      <c r="C1" s="1"/>
      <c r="D1" s="1"/>
      <c r="E1" s="90"/>
      <c r="F1" s="91"/>
      <c r="G1" s="91"/>
      <c r="H1" s="91"/>
      <c r="I1" s="92"/>
      <c r="J1" s="15" t="s">
        <v>4</v>
      </c>
      <c r="K1" s="93"/>
      <c r="L1" s="94"/>
      <c r="M1" s="94"/>
      <c r="N1" s="94"/>
      <c r="O1" s="95"/>
      <c r="P1" s="19" t="s">
        <v>5</v>
      </c>
      <c r="Q1" s="96"/>
      <c r="R1" s="97"/>
      <c r="S1" s="98"/>
      <c r="T1" s="23" t="s">
        <v>6</v>
      </c>
      <c r="U1" s="1"/>
      <c r="V1" s="1"/>
      <c r="W1" s="1"/>
    </row>
    <row r="2" spans="1:24" x14ac:dyDescent="0.25">
      <c r="A2" s="1" t="s">
        <v>0</v>
      </c>
      <c r="B2" s="1" t="s">
        <v>1</v>
      </c>
      <c r="C2" s="1" t="s">
        <v>2</v>
      </c>
      <c r="D2" s="1" t="s">
        <v>3</v>
      </c>
      <c r="E2" s="102" t="s">
        <v>10</v>
      </c>
      <c r="F2" s="102"/>
      <c r="G2" s="102" t="s">
        <v>11</v>
      </c>
      <c r="H2" s="102"/>
      <c r="I2" s="16"/>
      <c r="J2" s="16"/>
      <c r="K2" s="103" t="s">
        <v>10</v>
      </c>
      <c r="L2" s="103"/>
      <c r="M2" s="103" t="s">
        <v>11</v>
      </c>
      <c r="N2" s="103"/>
      <c r="O2" s="20"/>
      <c r="P2" s="20"/>
      <c r="Q2" s="104" t="s">
        <v>10</v>
      </c>
      <c r="R2" s="104"/>
      <c r="S2" s="24"/>
      <c r="T2" s="24"/>
      <c r="U2" s="99" t="s">
        <v>7</v>
      </c>
      <c r="V2" s="100"/>
      <c r="W2" s="101"/>
      <c r="X2" s="9" t="s">
        <v>27</v>
      </c>
    </row>
    <row r="3" spans="1:24" ht="30" x14ac:dyDescent="0.25">
      <c r="A3" s="1"/>
      <c r="B3" s="1"/>
      <c r="C3" s="1"/>
      <c r="D3" s="1"/>
      <c r="E3" s="16" t="s">
        <v>8</v>
      </c>
      <c r="F3" s="16" t="s">
        <v>9</v>
      </c>
      <c r="G3" s="16" t="s">
        <v>8</v>
      </c>
      <c r="H3" s="16" t="s">
        <v>9</v>
      </c>
      <c r="I3" s="17" t="s">
        <v>13</v>
      </c>
      <c r="J3" s="17" t="s">
        <v>12</v>
      </c>
      <c r="K3" s="20" t="s">
        <v>8</v>
      </c>
      <c r="L3" s="20" t="s">
        <v>9</v>
      </c>
      <c r="M3" s="20" t="s">
        <v>8</v>
      </c>
      <c r="N3" s="20" t="s">
        <v>9</v>
      </c>
      <c r="O3" s="21" t="s">
        <v>13</v>
      </c>
      <c r="P3" s="21" t="s">
        <v>12</v>
      </c>
      <c r="Q3" s="24" t="s">
        <v>8</v>
      </c>
      <c r="R3" s="24" t="s">
        <v>9</v>
      </c>
      <c r="S3" s="25" t="s">
        <v>13</v>
      </c>
      <c r="T3" s="25" t="s">
        <v>12</v>
      </c>
      <c r="U3" s="2" t="s">
        <v>14</v>
      </c>
      <c r="V3" s="2" t="s">
        <v>15</v>
      </c>
      <c r="W3" s="3" t="s">
        <v>18</v>
      </c>
      <c r="X3" s="1"/>
    </row>
    <row r="4" spans="1:24" x14ac:dyDescent="0.25">
      <c r="A4" s="3" t="s">
        <v>26</v>
      </c>
      <c r="B4" s="3"/>
      <c r="C4" s="1"/>
      <c r="D4" s="1"/>
      <c r="E4" s="16"/>
      <c r="F4" s="16"/>
      <c r="G4" s="16"/>
      <c r="H4" s="16"/>
      <c r="I4" s="16"/>
      <c r="J4" s="16"/>
      <c r="K4" s="20"/>
      <c r="L4" s="20"/>
      <c r="M4" s="20"/>
      <c r="N4" s="20"/>
      <c r="O4" s="20"/>
      <c r="P4" s="22" t="e">
        <f>LOOKUP(O4,Formulae!$O$2:$P$41)</f>
        <v>#N/A</v>
      </c>
      <c r="Q4" s="24"/>
      <c r="R4" s="24"/>
      <c r="S4" s="24"/>
      <c r="T4" s="26" t="e">
        <f>LOOKUP(S4,Formulae!$O$2:$P$41)</f>
        <v>#N/A</v>
      </c>
      <c r="U4" s="5" t="e">
        <f t="shared" ref="U4:U6" si="0">J4+P4+T4</f>
        <v>#N/A</v>
      </c>
      <c r="V4" s="1"/>
      <c r="W4" s="1"/>
      <c r="X4" s="5" t="e">
        <f>LOOKUP(V4,Formulae!$O$2:$P$41)</f>
        <v>#N/A</v>
      </c>
    </row>
    <row r="5" spans="1:24" x14ac:dyDescent="0.25">
      <c r="A5" s="1"/>
      <c r="B5" s="4"/>
      <c r="C5" s="1"/>
      <c r="D5" s="1"/>
      <c r="E5" s="16"/>
      <c r="F5" s="16"/>
      <c r="G5" s="16"/>
      <c r="H5" s="16"/>
      <c r="I5" s="18"/>
      <c r="J5" s="18" t="e">
        <f>LOOKUP(I5,Formulae!$O$2:$P$41)</f>
        <v>#N/A</v>
      </c>
      <c r="K5" s="22"/>
      <c r="L5" s="22"/>
      <c r="M5" s="22"/>
      <c r="N5" s="22"/>
      <c r="O5" s="22"/>
      <c r="P5" s="22" t="e">
        <f>LOOKUP(O5,Formulae!$O$2:$P$41)</f>
        <v>#N/A</v>
      </c>
      <c r="Q5" s="26"/>
      <c r="R5" s="26"/>
      <c r="S5" s="26"/>
      <c r="T5" s="26" t="e">
        <f>LOOKUP(S5,Formulae!$O$2:$P$41)</f>
        <v>#N/A</v>
      </c>
      <c r="U5" s="5" t="e">
        <f t="shared" si="0"/>
        <v>#N/A</v>
      </c>
      <c r="V5" s="5"/>
      <c r="W5" s="5"/>
      <c r="X5" s="5" t="e">
        <f>LOOKUP(V5,Formulae!$O$2:$P$41)</f>
        <v>#N/A</v>
      </c>
    </row>
    <row r="6" spans="1:24" s="6" customFormat="1" x14ac:dyDescent="0.25">
      <c r="A6" s="1"/>
      <c r="B6" s="4"/>
      <c r="C6" s="1"/>
      <c r="D6" s="1"/>
      <c r="E6" s="18"/>
      <c r="F6" s="18"/>
      <c r="G6" s="18"/>
      <c r="H6" s="18"/>
      <c r="I6" s="16"/>
      <c r="J6" s="18" t="e">
        <f>LOOKUP(I6,Formulae!$O$2:$P$41)</f>
        <v>#N/A</v>
      </c>
      <c r="K6" s="20"/>
      <c r="L6" s="20"/>
      <c r="M6" s="20"/>
      <c r="N6" s="20"/>
      <c r="O6" s="20"/>
      <c r="P6" s="22" t="e">
        <f>LOOKUP(O6,Formulae!$O$2:$P$41)</f>
        <v>#N/A</v>
      </c>
      <c r="Q6" s="24"/>
      <c r="R6" s="24"/>
      <c r="S6" s="24"/>
      <c r="T6" s="26" t="e">
        <f>LOOKUP(S6,Formulae!$O$2:$P$41)</f>
        <v>#N/A</v>
      </c>
      <c r="U6" s="5" t="e">
        <f t="shared" si="0"/>
        <v>#N/A</v>
      </c>
      <c r="V6" s="1"/>
      <c r="W6" s="1"/>
      <c r="X6" s="5" t="e">
        <f>LOOKUP(V6,Formulae!$O$2:$P$41)</f>
        <v>#N/A</v>
      </c>
    </row>
    <row r="7" spans="1:24" s="6" customFormat="1" x14ac:dyDescent="0.25">
      <c r="A7" s="1"/>
      <c r="B7" s="4"/>
      <c r="C7" s="1"/>
      <c r="D7" s="1"/>
      <c r="E7" s="16"/>
      <c r="F7" s="16"/>
      <c r="G7" s="16"/>
      <c r="H7" s="16"/>
      <c r="I7" s="16"/>
      <c r="J7" s="18" t="e">
        <f>LOOKUP(I7,Formulae!$O$2:$P$41)</f>
        <v>#N/A</v>
      </c>
      <c r="K7" s="20"/>
      <c r="L7" s="20"/>
      <c r="M7" s="20"/>
      <c r="N7" s="20"/>
      <c r="O7" s="20"/>
      <c r="P7" s="22" t="e">
        <f>LOOKUP(O7,Formulae!$O$2:$P$41)</f>
        <v>#N/A</v>
      </c>
      <c r="Q7" s="24"/>
      <c r="R7" s="24"/>
      <c r="S7" s="24"/>
      <c r="T7" s="26" t="e">
        <f>LOOKUP(S7,Formulae!$O$2:$P$41)</f>
        <v>#N/A</v>
      </c>
      <c r="U7" s="5" t="e">
        <f>J7+P7+T7</f>
        <v>#N/A</v>
      </c>
      <c r="V7" s="1"/>
      <c r="W7" s="1"/>
      <c r="X7" s="5" t="e">
        <f>LOOKUP(V7,Formulae!$O$2:$P$41)</f>
        <v>#N/A</v>
      </c>
    </row>
    <row r="8" spans="1:24" s="6" customFormat="1" x14ac:dyDescent="0.25">
      <c r="A8" s="1"/>
      <c r="B8" s="4"/>
      <c r="C8" s="1"/>
      <c r="D8" s="1"/>
      <c r="E8" s="16"/>
      <c r="F8" s="16"/>
      <c r="G8" s="16"/>
      <c r="H8" s="16"/>
      <c r="I8" s="16"/>
      <c r="J8" s="18" t="e">
        <f>LOOKUP(I8,Formulae!$O$2:$P$41)</f>
        <v>#N/A</v>
      </c>
      <c r="K8" s="20"/>
      <c r="L8" s="20"/>
      <c r="M8" s="20"/>
      <c r="N8" s="20"/>
      <c r="O8" s="20"/>
      <c r="P8" s="22" t="e">
        <f>LOOKUP(O8,Formulae!$O$2:$P$41)</f>
        <v>#N/A</v>
      </c>
      <c r="Q8" s="24"/>
      <c r="R8" s="24"/>
      <c r="S8" s="24"/>
      <c r="T8" s="26" t="e">
        <f>LOOKUP(S8,Formulae!$O$2:$P$41)</f>
        <v>#N/A</v>
      </c>
      <c r="U8" s="5" t="e">
        <f t="shared" ref="U8:U29" si="1">J8+P8+T8</f>
        <v>#N/A</v>
      </c>
      <c r="V8" s="1"/>
      <c r="W8" s="1"/>
      <c r="X8" s="5" t="e">
        <f>LOOKUP(V8,Formulae!$O$2:$P$41)</f>
        <v>#N/A</v>
      </c>
    </row>
    <row r="9" spans="1:24" s="6" customFormat="1" x14ac:dyDescent="0.25">
      <c r="A9" s="1"/>
      <c r="B9" s="4"/>
      <c r="C9" s="1"/>
      <c r="D9" s="1"/>
      <c r="E9" s="16"/>
      <c r="F9" s="16"/>
      <c r="G9" s="16"/>
      <c r="H9" s="16"/>
      <c r="I9" s="16"/>
      <c r="J9" s="18" t="e">
        <f>LOOKUP(I9,Formulae!$O$2:$P$41)</f>
        <v>#N/A</v>
      </c>
      <c r="K9" s="20"/>
      <c r="L9" s="20"/>
      <c r="M9" s="20"/>
      <c r="N9" s="20"/>
      <c r="O9" s="20"/>
      <c r="P9" s="22" t="e">
        <f>LOOKUP(O9,Formulae!$O$2:$P$41)</f>
        <v>#N/A</v>
      </c>
      <c r="Q9" s="24"/>
      <c r="R9" s="24"/>
      <c r="S9" s="24"/>
      <c r="T9" s="26" t="e">
        <f>LOOKUP(S9,Formulae!$O$2:$P$41)</f>
        <v>#N/A</v>
      </c>
      <c r="U9" s="5" t="e">
        <f t="shared" si="1"/>
        <v>#N/A</v>
      </c>
      <c r="V9" s="1"/>
      <c r="W9" s="1"/>
      <c r="X9" s="5" t="e">
        <f>LOOKUP(V9,Formulae!$O$2:$P$41)</f>
        <v>#N/A</v>
      </c>
    </row>
    <row r="10" spans="1:24" s="6" customFormat="1" x14ac:dyDescent="0.25">
      <c r="A10" s="1"/>
      <c r="B10" s="4"/>
      <c r="C10" s="1"/>
      <c r="D10" s="1"/>
      <c r="E10" s="16"/>
      <c r="F10" s="16"/>
      <c r="G10" s="16"/>
      <c r="H10" s="16"/>
      <c r="I10" s="16"/>
      <c r="J10" s="18" t="e">
        <f>LOOKUP(I10,Formulae!$O$2:$P$41)</f>
        <v>#N/A</v>
      </c>
      <c r="K10" s="20"/>
      <c r="L10" s="20"/>
      <c r="M10" s="20"/>
      <c r="N10" s="20"/>
      <c r="O10" s="20"/>
      <c r="P10" s="22" t="e">
        <f>LOOKUP(O10,Formulae!$O$2:$P$41)</f>
        <v>#N/A</v>
      </c>
      <c r="Q10" s="24"/>
      <c r="R10" s="24"/>
      <c r="S10" s="24"/>
      <c r="T10" s="26" t="e">
        <f>LOOKUP(S10,Formulae!$O$2:$P$41)</f>
        <v>#N/A</v>
      </c>
      <c r="U10" s="5" t="e">
        <f t="shared" si="1"/>
        <v>#N/A</v>
      </c>
      <c r="V10" s="1"/>
      <c r="W10" s="1"/>
      <c r="X10" s="5" t="e">
        <f>LOOKUP(V10,Formulae!$O$2:$P$41)</f>
        <v>#N/A</v>
      </c>
    </row>
    <row r="11" spans="1:24" s="6" customFormat="1" x14ac:dyDescent="0.25">
      <c r="A11" s="1"/>
      <c r="B11" s="4"/>
      <c r="C11" s="1"/>
      <c r="D11" s="1"/>
      <c r="E11" s="16"/>
      <c r="F11" s="16"/>
      <c r="G11" s="16"/>
      <c r="H11" s="16"/>
      <c r="I11" s="16"/>
      <c r="J11" s="18" t="e">
        <f>LOOKUP(I11,Formulae!$O$2:$P$41)</f>
        <v>#N/A</v>
      </c>
      <c r="K11" s="20"/>
      <c r="L11" s="20"/>
      <c r="M11" s="20"/>
      <c r="N11" s="20"/>
      <c r="O11" s="20"/>
      <c r="P11" s="22" t="e">
        <f>LOOKUP(O11,Formulae!$O$2:$P$41)</f>
        <v>#N/A</v>
      </c>
      <c r="Q11" s="24"/>
      <c r="R11" s="24"/>
      <c r="S11" s="24"/>
      <c r="T11" s="26" t="e">
        <f>LOOKUP(S11,Formulae!$O$2:$P$41)</f>
        <v>#N/A</v>
      </c>
      <c r="U11" s="5" t="e">
        <f t="shared" si="1"/>
        <v>#N/A</v>
      </c>
      <c r="V11" s="1"/>
      <c r="W11" s="1"/>
      <c r="X11" s="5" t="e">
        <f>LOOKUP(V11,Formulae!$O$2:$P$41)</f>
        <v>#N/A</v>
      </c>
    </row>
    <row r="12" spans="1:24" s="6" customFormat="1" x14ac:dyDescent="0.25">
      <c r="A12" s="1"/>
      <c r="B12" s="4"/>
      <c r="C12" s="1"/>
      <c r="D12" s="1"/>
      <c r="E12" s="16"/>
      <c r="F12" s="16"/>
      <c r="G12" s="16"/>
      <c r="H12" s="16"/>
      <c r="I12" s="16"/>
      <c r="J12" s="18" t="e">
        <f>LOOKUP(I12,Formulae!$O$2:$P$41)</f>
        <v>#N/A</v>
      </c>
      <c r="K12" s="20"/>
      <c r="L12" s="20"/>
      <c r="M12" s="20"/>
      <c r="N12" s="20"/>
      <c r="O12" s="20"/>
      <c r="P12" s="22" t="e">
        <f>LOOKUP(O12,Formulae!$O$2:$P$41)</f>
        <v>#N/A</v>
      </c>
      <c r="Q12" s="24"/>
      <c r="R12" s="24"/>
      <c r="S12" s="24"/>
      <c r="T12" s="26" t="e">
        <f>LOOKUP(S12,Formulae!$O$2:$P$41)</f>
        <v>#N/A</v>
      </c>
      <c r="U12" s="5" t="e">
        <f t="shared" si="1"/>
        <v>#N/A</v>
      </c>
      <c r="V12" s="1"/>
      <c r="W12" s="1"/>
      <c r="X12" s="5" t="e">
        <f>LOOKUP(V12,Formulae!$O$2:$P$41)</f>
        <v>#N/A</v>
      </c>
    </row>
    <row r="13" spans="1:24" s="6" customFormat="1" x14ac:dyDescent="0.25">
      <c r="A13" s="1"/>
      <c r="B13" s="4"/>
      <c r="C13" s="1"/>
      <c r="D13" s="1"/>
      <c r="E13" s="16"/>
      <c r="F13" s="16"/>
      <c r="G13" s="16"/>
      <c r="H13" s="16"/>
      <c r="I13" s="16"/>
      <c r="J13" s="18" t="e">
        <f>LOOKUP(I13,Formulae!$O$2:$P$41)</f>
        <v>#N/A</v>
      </c>
      <c r="K13" s="20"/>
      <c r="L13" s="20"/>
      <c r="M13" s="20"/>
      <c r="N13" s="20"/>
      <c r="O13" s="20"/>
      <c r="P13" s="22" t="e">
        <f>LOOKUP(O13,Formulae!$O$2:$P$41)</f>
        <v>#N/A</v>
      </c>
      <c r="Q13" s="24"/>
      <c r="R13" s="24"/>
      <c r="S13" s="24"/>
      <c r="T13" s="26" t="e">
        <f>LOOKUP(S13,Formulae!$O$2:$P$41)</f>
        <v>#N/A</v>
      </c>
      <c r="U13" s="5" t="e">
        <f t="shared" si="1"/>
        <v>#N/A</v>
      </c>
      <c r="V13" s="1"/>
      <c r="W13" s="1"/>
      <c r="X13" s="5" t="e">
        <f>LOOKUP(V13,Formulae!$O$2:$P$41)</f>
        <v>#N/A</v>
      </c>
    </row>
    <row r="14" spans="1:24" s="6" customFormat="1" x14ac:dyDescent="0.25">
      <c r="A14" s="1"/>
      <c r="B14" s="4"/>
      <c r="C14" s="1"/>
      <c r="D14" s="1"/>
      <c r="E14" s="16"/>
      <c r="F14" s="16"/>
      <c r="G14" s="16"/>
      <c r="H14" s="16"/>
      <c r="I14" s="16"/>
      <c r="J14" s="18" t="e">
        <f>LOOKUP(I14,Formulae!$O$2:$P$41)</f>
        <v>#N/A</v>
      </c>
      <c r="K14" s="20"/>
      <c r="L14" s="20"/>
      <c r="M14" s="20"/>
      <c r="N14" s="20"/>
      <c r="O14" s="20"/>
      <c r="P14" s="22" t="e">
        <f>LOOKUP(O14,Formulae!$O$2:$P$41)</f>
        <v>#N/A</v>
      </c>
      <c r="Q14" s="24"/>
      <c r="R14" s="24"/>
      <c r="S14" s="24"/>
      <c r="T14" s="26" t="e">
        <f>LOOKUP(S14,Formulae!$O$2:$P$41)</f>
        <v>#N/A</v>
      </c>
      <c r="U14" s="5" t="e">
        <f t="shared" si="1"/>
        <v>#N/A</v>
      </c>
      <c r="V14" s="1"/>
      <c r="W14" s="1"/>
      <c r="X14" s="5" t="e">
        <f>LOOKUP(V14,Formulae!$O$2:$P$41)</f>
        <v>#N/A</v>
      </c>
    </row>
    <row r="15" spans="1:24" s="6" customFormat="1" x14ac:dyDescent="0.25">
      <c r="A15" s="1"/>
      <c r="B15" s="4"/>
      <c r="C15" s="1"/>
      <c r="D15" s="1"/>
      <c r="E15" s="16"/>
      <c r="F15" s="16"/>
      <c r="G15" s="16"/>
      <c r="H15" s="16"/>
      <c r="I15" s="16"/>
      <c r="J15" s="18" t="e">
        <f>LOOKUP(I15,Formulae!$O$2:$P$41)</f>
        <v>#N/A</v>
      </c>
      <c r="K15" s="20"/>
      <c r="L15" s="20"/>
      <c r="M15" s="20"/>
      <c r="N15" s="20"/>
      <c r="O15" s="20"/>
      <c r="P15" s="22" t="e">
        <f>LOOKUP(O15,Formulae!$O$2:$P$41)</f>
        <v>#N/A</v>
      </c>
      <c r="Q15" s="24"/>
      <c r="R15" s="24"/>
      <c r="S15" s="24"/>
      <c r="T15" s="26" t="e">
        <f>LOOKUP(S15,Formulae!$O$2:$P$41)</f>
        <v>#N/A</v>
      </c>
      <c r="U15" s="5" t="e">
        <f t="shared" si="1"/>
        <v>#N/A</v>
      </c>
      <c r="V15" s="1"/>
      <c r="W15" s="1"/>
      <c r="X15" s="5" t="e">
        <f>LOOKUP(V15,Formulae!$O$2:$P$41)</f>
        <v>#N/A</v>
      </c>
    </row>
    <row r="16" spans="1:24" s="6" customFormat="1" x14ac:dyDescent="0.25">
      <c r="A16" s="1"/>
      <c r="B16" s="4"/>
      <c r="C16" s="1"/>
      <c r="D16" s="1"/>
      <c r="E16" s="16"/>
      <c r="F16" s="16"/>
      <c r="G16" s="16"/>
      <c r="H16" s="16"/>
      <c r="I16" s="16"/>
      <c r="J16" s="16" t="e">
        <f>LOOKUP(I16,Formulae!$O$2:$P$41)</f>
        <v>#N/A</v>
      </c>
      <c r="K16" s="20"/>
      <c r="L16" s="20"/>
      <c r="M16" s="20"/>
      <c r="N16" s="20"/>
      <c r="O16" s="20"/>
      <c r="P16" s="22" t="e">
        <f>LOOKUP(O16,Formulae!$O$2:$P$41)</f>
        <v>#N/A</v>
      </c>
      <c r="Q16" s="24"/>
      <c r="R16" s="24"/>
      <c r="S16" s="24"/>
      <c r="T16" s="26" t="e">
        <f>LOOKUP(S16,Formulae!$O$2:$P$41)</f>
        <v>#N/A</v>
      </c>
      <c r="U16" s="5" t="e">
        <f t="shared" si="1"/>
        <v>#N/A</v>
      </c>
      <c r="V16" s="1"/>
      <c r="W16" s="1"/>
      <c r="X16" s="5" t="e">
        <f>LOOKUP(V16,Formulae!$O$2:$P$41)</f>
        <v>#N/A</v>
      </c>
    </row>
    <row r="17" spans="1:24" s="6" customFormat="1" x14ac:dyDescent="0.25">
      <c r="A17" s="1"/>
      <c r="B17" s="4"/>
      <c r="C17" s="1"/>
      <c r="D17" s="1"/>
      <c r="E17" s="16"/>
      <c r="F17" s="16"/>
      <c r="G17" s="16"/>
      <c r="H17" s="16"/>
      <c r="I17" s="16"/>
      <c r="J17" s="16" t="e">
        <f>LOOKUP(I17,Formulae!$O$2:$P$41)</f>
        <v>#N/A</v>
      </c>
      <c r="K17" s="20"/>
      <c r="L17" s="20"/>
      <c r="M17" s="20"/>
      <c r="N17" s="20"/>
      <c r="O17" s="20"/>
      <c r="P17" s="22" t="e">
        <f>LOOKUP(O17,Formulae!$O$2:$P$41)</f>
        <v>#N/A</v>
      </c>
      <c r="Q17" s="24"/>
      <c r="R17" s="24"/>
      <c r="S17" s="24"/>
      <c r="T17" s="26" t="e">
        <f>LOOKUP(S17,Formulae!$O$2:$P$41)</f>
        <v>#N/A</v>
      </c>
      <c r="U17" s="5" t="e">
        <f t="shared" si="1"/>
        <v>#N/A</v>
      </c>
      <c r="V17" s="1"/>
      <c r="W17" s="1"/>
      <c r="X17" s="5" t="e">
        <f>LOOKUP(V17,Formulae!$O$2:$P$41)</f>
        <v>#N/A</v>
      </c>
    </row>
    <row r="18" spans="1:24" s="6" customFormat="1" x14ac:dyDescent="0.25">
      <c r="A18" s="1"/>
      <c r="B18" s="4"/>
      <c r="C18" s="1"/>
      <c r="D18" s="1"/>
      <c r="E18" s="16"/>
      <c r="F18" s="16"/>
      <c r="G18" s="16"/>
      <c r="H18" s="16"/>
      <c r="I18" s="16"/>
      <c r="J18" s="16" t="e">
        <f>LOOKUP(I18,Formulae!$O$2:$P$41)</f>
        <v>#N/A</v>
      </c>
      <c r="K18" s="20"/>
      <c r="L18" s="20"/>
      <c r="M18" s="20"/>
      <c r="N18" s="20"/>
      <c r="O18" s="20"/>
      <c r="P18" s="22" t="e">
        <f>LOOKUP(O18,Formulae!$O$2:$P$41)</f>
        <v>#N/A</v>
      </c>
      <c r="Q18" s="24"/>
      <c r="R18" s="24"/>
      <c r="S18" s="24"/>
      <c r="T18" s="26" t="e">
        <f>LOOKUP(S18,Formulae!$O$2:$P$41)</f>
        <v>#N/A</v>
      </c>
      <c r="U18" s="5" t="e">
        <f t="shared" si="1"/>
        <v>#N/A</v>
      </c>
      <c r="V18" s="1"/>
      <c r="W18" s="1"/>
      <c r="X18" s="5" t="e">
        <f>LOOKUP(V18,Formulae!$O$2:$P$41)</f>
        <v>#N/A</v>
      </c>
    </row>
    <row r="19" spans="1:24" s="6" customFormat="1" x14ac:dyDescent="0.25">
      <c r="A19" s="1"/>
      <c r="B19" s="1"/>
      <c r="C19" s="1"/>
      <c r="D19" s="1"/>
      <c r="E19" s="16"/>
      <c r="F19" s="16"/>
      <c r="G19" s="16"/>
      <c r="H19" s="16"/>
      <c r="I19" s="16"/>
      <c r="J19" s="16" t="e">
        <f>LOOKUP(I19,Formulae!$O$2:$P$41)</f>
        <v>#N/A</v>
      </c>
      <c r="K19" s="20"/>
      <c r="L19" s="20"/>
      <c r="M19" s="20"/>
      <c r="N19" s="20"/>
      <c r="O19" s="20"/>
      <c r="P19" s="22" t="e">
        <f>LOOKUP(O19,Formulae!$O$2:$P$41)</f>
        <v>#N/A</v>
      </c>
      <c r="Q19" s="24"/>
      <c r="R19" s="24"/>
      <c r="S19" s="24"/>
      <c r="T19" s="26" t="e">
        <f>LOOKUP(S19,Formulae!$O$2:$P$41)</f>
        <v>#N/A</v>
      </c>
      <c r="U19" s="5" t="e">
        <f t="shared" si="1"/>
        <v>#N/A</v>
      </c>
      <c r="V19" s="1"/>
      <c r="W19" s="1"/>
      <c r="X19" s="5" t="e">
        <f>LOOKUP(V19,Formulae!$O$2:$P$41)</f>
        <v>#N/A</v>
      </c>
    </row>
    <row r="20" spans="1:24" s="6" customFormat="1" x14ac:dyDescent="0.25">
      <c r="A20" s="1"/>
      <c r="B20" s="4"/>
      <c r="C20" s="1"/>
      <c r="D20" s="1"/>
      <c r="E20" s="16"/>
      <c r="F20" s="16"/>
      <c r="G20" s="16"/>
      <c r="H20" s="16"/>
      <c r="I20" s="16"/>
      <c r="J20" s="16" t="e">
        <f>LOOKUP(I20,Formulae!$O$2:$P$41)</f>
        <v>#N/A</v>
      </c>
      <c r="K20" s="20"/>
      <c r="L20" s="20"/>
      <c r="M20" s="20"/>
      <c r="N20" s="20"/>
      <c r="O20" s="20"/>
      <c r="P20" s="22" t="e">
        <f>LOOKUP(O20,Formulae!$O$2:$P$41)</f>
        <v>#N/A</v>
      </c>
      <c r="Q20" s="24"/>
      <c r="R20" s="24"/>
      <c r="S20" s="24"/>
      <c r="T20" s="26" t="e">
        <f>LOOKUP(S20,Formulae!$O$2:$P$41)</f>
        <v>#N/A</v>
      </c>
      <c r="U20" s="5" t="e">
        <f t="shared" si="1"/>
        <v>#N/A</v>
      </c>
      <c r="V20" s="1"/>
      <c r="W20" s="1"/>
      <c r="X20" s="5" t="e">
        <f>LOOKUP(V20,Formulae!$O$2:$P$41)</f>
        <v>#N/A</v>
      </c>
    </row>
    <row r="21" spans="1:24" s="6" customFormat="1" x14ac:dyDescent="0.25">
      <c r="A21" s="1"/>
      <c r="B21" s="4"/>
      <c r="C21" s="1"/>
      <c r="D21" s="1"/>
      <c r="E21" s="16"/>
      <c r="F21" s="16"/>
      <c r="G21" s="16"/>
      <c r="H21" s="16"/>
      <c r="I21" s="16"/>
      <c r="J21" s="16" t="e">
        <f>LOOKUP(I21,Formulae!$O$2:$P$41)</f>
        <v>#N/A</v>
      </c>
      <c r="K21" s="20"/>
      <c r="L21" s="20"/>
      <c r="M21" s="20"/>
      <c r="N21" s="20"/>
      <c r="O21" s="20"/>
      <c r="P21" s="22" t="e">
        <f>LOOKUP(O21,Formulae!$O$2:$P$41)</f>
        <v>#N/A</v>
      </c>
      <c r="Q21" s="24"/>
      <c r="R21" s="24"/>
      <c r="S21" s="24"/>
      <c r="T21" s="26" t="e">
        <f>LOOKUP(S21,Formulae!$O$2:$P$41)</f>
        <v>#N/A</v>
      </c>
      <c r="U21" s="5" t="e">
        <f t="shared" si="1"/>
        <v>#N/A</v>
      </c>
      <c r="V21" s="1"/>
      <c r="W21" s="1"/>
      <c r="X21" s="5" t="e">
        <f>LOOKUP(V21,Formulae!$O$2:$P$41)</f>
        <v>#N/A</v>
      </c>
    </row>
    <row r="22" spans="1:24" s="6" customFormat="1" x14ac:dyDescent="0.25">
      <c r="A22" s="1"/>
      <c r="B22" s="4"/>
      <c r="C22" s="1"/>
      <c r="D22" s="1"/>
      <c r="E22" s="16"/>
      <c r="F22" s="16"/>
      <c r="G22" s="16"/>
      <c r="H22" s="16"/>
      <c r="I22" s="16"/>
      <c r="J22" s="16" t="e">
        <f>LOOKUP(I22,Formulae!$O$2:$P$41)</f>
        <v>#N/A</v>
      </c>
      <c r="K22" s="20"/>
      <c r="L22" s="20"/>
      <c r="M22" s="20"/>
      <c r="N22" s="20"/>
      <c r="O22" s="20"/>
      <c r="P22" s="22" t="e">
        <f>LOOKUP(O22,Formulae!$O$2:$P$41)</f>
        <v>#N/A</v>
      </c>
      <c r="Q22" s="24"/>
      <c r="R22" s="24"/>
      <c r="S22" s="24"/>
      <c r="T22" s="26" t="e">
        <f>LOOKUP(S22,Formulae!$O$2:$P$41)</f>
        <v>#N/A</v>
      </c>
      <c r="U22" s="5" t="e">
        <f t="shared" si="1"/>
        <v>#N/A</v>
      </c>
      <c r="V22" s="1"/>
      <c r="W22" s="1"/>
      <c r="X22" s="5" t="e">
        <f>LOOKUP(V22,Formulae!$O$2:$P$41)</f>
        <v>#N/A</v>
      </c>
    </row>
    <row r="23" spans="1:24" s="6" customFormat="1" x14ac:dyDescent="0.25">
      <c r="A23" s="1"/>
      <c r="B23" s="4"/>
      <c r="C23" s="1"/>
      <c r="D23" s="1"/>
      <c r="E23" s="16"/>
      <c r="F23" s="16"/>
      <c r="G23" s="16"/>
      <c r="H23" s="16"/>
      <c r="I23" s="16"/>
      <c r="J23" s="16" t="e">
        <f>LOOKUP(I23,Formulae!$O$2:$P$41)</f>
        <v>#N/A</v>
      </c>
      <c r="K23" s="20"/>
      <c r="L23" s="20"/>
      <c r="M23" s="20"/>
      <c r="N23" s="20"/>
      <c r="O23" s="20"/>
      <c r="P23" s="22" t="e">
        <f>LOOKUP(O23,Formulae!$O$2:$P$41)</f>
        <v>#N/A</v>
      </c>
      <c r="Q23" s="24"/>
      <c r="R23" s="24"/>
      <c r="S23" s="24"/>
      <c r="T23" s="26" t="e">
        <f>LOOKUP(S23,Formulae!$O$2:$P$41)</f>
        <v>#N/A</v>
      </c>
      <c r="U23" s="5" t="e">
        <f t="shared" si="1"/>
        <v>#N/A</v>
      </c>
      <c r="V23" s="1"/>
      <c r="W23" s="1"/>
      <c r="X23" s="5" t="e">
        <f>LOOKUP(V23,Formulae!$O$2:$P$41)</f>
        <v>#N/A</v>
      </c>
    </row>
    <row r="24" spans="1:24" s="6" customFormat="1" x14ac:dyDescent="0.25">
      <c r="A24" s="1"/>
      <c r="B24" s="4"/>
      <c r="C24" s="1"/>
      <c r="D24" s="1"/>
      <c r="E24" s="16"/>
      <c r="F24" s="16"/>
      <c r="G24" s="16"/>
      <c r="H24" s="16"/>
      <c r="I24" s="16"/>
      <c r="J24" s="16" t="e">
        <f>LOOKUP(I24,Formulae!$O$2:$P$41)</f>
        <v>#N/A</v>
      </c>
      <c r="K24" s="20"/>
      <c r="L24" s="20"/>
      <c r="M24" s="20"/>
      <c r="N24" s="20"/>
      <c r="O24" s="20"/>
      <c r="P24" s="22" t="e">
        <f>LOOKUP(O24,Formulae!$O$2:$P$41)</f>
        <v>#N/A</v>
      </c>
      <c r="Q24" s="24"/>
      <c r="R24" s="24"/>
      <c r="S24" s="24"/>
      <c r="T24" s="26" t="e">
        <f>LOOKUP(S24,Formulae!$O$2:$P$41)</f>
        <v>#N/A</v>
      </c>
      <c r="U24" s="5" t="e">
        <f t="shared" si="1"/>
        <v>#N/A</v>
      </c>
      <c r="V24" s="1"/>
      <c r="W24" s="1"/>
      <c r="X24" s="5" t="e">
        <f>LOOKUP(V24,Formulae!$O$2:$P$41)</f>
        <v>#N/A</v>
      </c>
    </row>
    <row r="25" spans="1:24" s="6" customFormat="1" x14ac:dyDescent="0.25">
      <c r="A25" s="1"/>
      <c r="B25" s="4"/>
      <c r="C25" s="1"/>
      <c r="D25" s="1"/>
      <c r="E25" s="16"/>
      <c r="F25" s="16"/>
      <c r="G25" s="16"/>
      <c r="H25" s="16"/>
      <c r="I25" s="16"/>
      <c r="J25" s="16" t="e">
        <f>LOOKUP(I25,Formulae!$O$2:$P$41)</f>
        <v>#N/A</v>
      </c>
      <c r="K25" s="20"/>
      <c r="L25" s="20"/>
      <c r="M25" s="20"/>
      <c r="N25" s="20"/>
      <c r="O25" s="20"/>
      <c r="P25" s="22" t="e">
        <f>LOOKUP(O25,Formulae!$O$2:$P$41)</f>
        <v>#N/A</v>
      </c>
      <c r="Q25" s="24"/>
      <c r="R25" s="24"/>
      <c r="S25" s="24"/>
      <c r="T25" s="26" t="e">
        <f>LOOKUP(S25,Formulae!$O$2:$P$41)</f>
        <v>#N/A</v>
      </c>
      <c r="U25" s="5" t="e">
        <f t="shared" si="1"/>
        <v>#N/A</v>
      </c>
      <c r="V25" s="1"/>
      <c r="W25" s="1"/>
      <c r="X25" s="5" t="e">
        <f>LOOKUP(V25,Formulae!$O$2:$P$41)</f>
        <v>#N/A</v>
      </c>
    </row>
    <row r="26" spans="1:24" s="6" customFormat="1" x14ac:dyDescent="0.25">
      <c r="A26" s="1"/>
      <c r="B26" s="4"/>
      <c r="C26" s="1"/>
      <c r="D26" s="1"/>
      <c r="E26" s="16"/>
      <c r="F26" s="16"/>
      <c r="G26" s="16"/>
      <c r="H26" s="16"/>
      <c r="I26" s="16"/>
      <c r="J26" s="16" t="e">
        <f>LOOKUP(I26,Formulae!$O$2:$P$41)</f>
        <v>#N/A</v>
      </c>
      <c r="K26" s="20"/>
      <c r="L26" s="20"/>
      <c r="M26" s="20"/>
      <c r="N26" s="20"/>
      <c r="O26" s="20"/>
      <c r="P26" s="22" t="e">
        <f>LOOKUP(O26,Formulae!$O$2:$P$41)</f>
        <v>#N/A</v>
      </c>
      <c r="Q26" s="24"/>
      <c r="R26" s="24"/>
      <c r="S26" s="24"/>
      <c r="T26" s="26" t="e">
        <f>LOOKUP(S26,Formulae!$O$2:$P$41)</f>
        <v>#N/A</v>
      </c>
      <c r="U26" s="5" t="e">
        <f t="shared" si="1"/>
        <v>#N/A</v>
      </c>
      <c r="V26" s="1"/>
      <c r="W26" s="1"/>
      <c r="X26" s="5" t="e">
        <f>LOOKUP(V26,Formulae!$O$2:$P$41)</f>
        <v>#N/A</v>
      </c>
    </row>
    <row r="27" spans="1:24" s="6" customFormat="1" x14ac:dyDescent="0.25">
      <c r="A27" s="1"/>
      <c r="B27" s="4"/>
      <c r="C27" s="1"/>
      <c r="D27" s="1"/>
      <c r="E27" s="16"/>
      <c r="F27" s="16"/>
      <c r="G27" s="16"/>
      <c r="H27" s="16"/>
      <c r="I27" s="16"/>
      <c r="J27" s="16" t="e">
        <f>LOOKUP(I27,Formulae!$O$2:$P$41)</f>
        <v>#N/A</v>
      </c>
      <c r="K27" s="20"/>
      <c r="L27" s="20"/>
      <c r="M27" s="20"/>
      <c r="N27" s="20"/>
      <c r="O27" s="20"/>
      <c r="P27" s="22" t="e">
        <f>LOOKUP(O27,Formulae!$O$2:$P$41)</f>
        <v>#N/A</v>
      </c>
      <c r="Q27" s="24"/>
      <c r="R27" s="24"/>
      <c r="S27" s="24"/>
      <c r="T27" s="26" t="e">
        <f>LOOKUP(S27,Formulae!$O$2:$P$41)</f>
        <v>#N/A</v>
      </c>
      <c r="U27" s="5" t="e">
        <f t="shared" si="1"/>
        <v>#N/A</v>
      </c>
      <c r="V27" s="1"/>
      <c r="W27" s="1"/>
      <c r="X27" s="5" t="e">
        <f>LOOKUP(V27,Formulae!$O$2:$P$41)</f>
        <v>#N/A</v>
      </c>
    </row>
    <row r="28" spans="1:24" s="6" customFormat="1" x14ac:dyDescent="0.25">
      <c r="A28" s="1"/>
      <c r="B28" s="4"/>
      <c r="C28" s="1"/>
      <c r="D28" s="1"/>
      <c r="E28" s="16"/>
      <c r="F28" s="16"/>
      <c r="G28" s="16"/>
      <c r="H28" s="16"/>
      <c r="I28" s="16"/>
      <c r="J28" s="16" t="e">
        <f>LOOKUP(I28,Formulae!$O$2:$P$41)</f>
        <v>#N/A</v>
      </c>
      <c r="K28" s="20"/>
      <c r="L28" s="20"/>
      <c r="M28" s="20"/>
      <c r="N28" s="20"/>
      <c r="O28" s="20"/>
      <c r="P28" s="22" t="e">
        <f>LOOKUP(O28,Formulae!$O$2:$P$41)</f>
        <v>#N/A</v>
      </c>
      <c r="Q28" s="24"/>
      <c r="R28" s="24"/>
      <c r="S28" s="24"/>
      <c r="T28" s="26" t="e">
        <f>LOOKUP(S28,Formulae!$O$2:$P$41)</f>
        <v>#N/A</v>
      </c>
      <c r="U28" s="5" t="e">
        <f t="shared" si="1"/>
        <v>#N/A</v>
      </c>
      <c r="V28" s="1"/>
      <c r="W28" s="1"/>
      <c r="X28" s="5" t="e">
        <f>LOOKUP(V28,Formulae!$O$2:$P$41)</f>
        <v>#N/A</v>
      </c>
    </row>
    <row r="29" spans="1:24" s="6" customFormat="1" x14ac:dyDescent="0.25">
      <c r="A29" s="1"/>
      <c r="B29" s="4"/>
      <c r="C29" s="1"/>
      <c r="D29" s="1"/>
      <c r="E29" s="16"/>
      <c r="F29" s="16"/>
      <c r="G29" s="16"/>
      <c r="H29" s="16"/>
      <c r="I29" s="16"/>
      <c r="J29" s="16" t="e">
        <f>LOOKUP(I29,Formulae!$O$2:$P$41)</f>
        <v>#N/A</v>
      </c>
      <c r="K29" s="20"/>
      <c r="L29" s="20"/>
      <c r="M29" s="20"/>
      <c r="N29" s="20"/>
      <c r="O29" s="20"/>
      <c r="P29" s="20" t="e">
        <f>LOOKUP(O29,Formulae!$O$2:$P$41)</f>
        <v>#N/A</v>
      </c>
      <c r="Q29" s="24"/>
      <c r="R29" s="24"/>
      <c r="S29" s="24"/>
      <c r="T29" s="26" t="e">
        <f>LOOKUP(S29,Formulae!$O$2:$P$41)</f>
        <v>#N/A</v>
      </c>
      <c r="U29" s="5" t="e">
        <f t="shared" si="1"/>
        <v>#N/A</v>
      </c>
      <c r="V29" s="1"/>
      <c r="W29" s="1"/>
      <c r="X29" s="5" t="e">
        <f>LOOKUP(V29,Formulae!$O$2:$P$41)</f>
        <v>#N/A</v>
      </c>
    </row>
    <row r="30" spans="1:24" s="6" customFormat="1" x14ac:dyDescent="0.25">
      <c r="B30" s="27"/>
    </row>
    <row r="31" spans="1:24" s="6" customFormat="1" x14ac:dyDescent="0.25">
      <c r="B31" s="7"/>
    </row>
    <row r="34" spans="1:1" x14ac:dyDescent="0.25">
      <c r="A34" s="10" t="s">
        <v>16</v>
      </c>
    </row>
    <row r="35" spans="1:1" x14ac:dyDescent="0.25">
      <c r="A35" s="11" t="s">
        <v>21</v>
      </c>
    </row>
    <row r="36" spans="1:1" x14ac:dyDescent="0.25">
      <c r="A36" s="10" t="s">
        <v>17</v>
      </c>
    </row>
    <row r="37" spans="1:1" x14ac:dyDescent="0.25">
      <c r="A37" s="10" t="s">
        <v>28</v>
      </c>
    </row>
    <row r="38" spans="1:1" x14ac:dyDescent="0.25">
      <c r="A38" s="11" t="s">
        <v>22</v>
      </c>
    </row>
    <row r="39" spans="1:1" x14ac:dyDescent="0.25">
      <c r="A39" s="10" t="s">
        <v>19</v>
      </c>
    </row>
    <row r="40" spans="1:1" x14ac:dyDescent="0.25">
      <c r="A40" s="10" t="s">
        <v>20</v>
      </c>
    </row>
    <row r="41" spans="1:1" x14ac:dyDescent="0.25">
      <c r="A41" s="11" t="s">
        <v>23</v>
      </c>
    </row>
    <row r="42" spans="1:1" x14ac:dyDescent="0.25">
      <c r="A42" s="10" t="s">
        <v>24</v>
      </c>
    </row>
  </sheetData>
  <sortState ref="A5:X29">
    <sortCondition ref="G5:G29"/>
    <sortCondition ref="H5:H29"/>
    <sortCondition ref="E5:E29"/>
    <sortCondition ref="F5:F29"/>
  </sortState>
  <mergeCells count="9">
    <mergeCell ref="E1:I1"/>
    <mergeCell ref="K1:O1"/>
    <mergeCell ref="Q1:S1"/>
    <mergeCell ref="U2:W2"/>
    <mergeCell ref="E2:F2"/>
    <mergeCell ref="G2:H2"/>
    <mergeCell ref="K2:L2"/>
    <mergeCell ref="M2:N2"/>
    <mergeCell ref="Q2:R2"/>
  </mergeCells>
  <pageMargins left="0.19685039370078741" right="0.19685039370078741" top="0.74803149606299213" bottom="0.74803149606299213" header="0.31496062992125984" footer="0.31496062992125984"/>
  <pageSetup paperSize="9" scale="59" fitToHeight="0" orientation="landscape" r:id="rId1"/>
  <headerFooter>
    <oddHeader>&amp;LShowjumping</oddHeader>
    <oddFooter>&amp;C#NAME OF COMP# - #DATE OF COMP#&amp;R&amp;8Scorer:  Kerri Rowland(mkrowland@virginbroadband.com.au)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0"/>
  <sheetViews>
    <sheetView topLeftCell="G1" workbookViewId="0">
      <pane ySplit="3" topLeftCell="A4" activePane="bottomLeft" state="frozen"/>
      <selection sqref="A1:AF14"/>
      <selection pane="bottomLeft" activeCell="P22" sqref="P22"/>
    </sheetView>
  </sheetViews>
  <sheetFormatPr defaultColWidth="8.7109375" defaultRowHeight="15" x14ac:dyDescent="0.25"/>
  <cols>
    <col min="1" max="1" width="8.7109375" style="30"/>
    <col min="2" max="2" width="20.5703125" style="30" bestFit="1" customWidth="1"/>
    <col min="3" max="3" width="31.42578125" style="30" bestFit="1" customWidth="1"/>
    <col min="4" max="4" width="49" style="30" bestFit="1" customWidth="1"/>
    <col min="5" max="33" width="8.7109375" style="30" customWidth="1"/>
    <col min="34" max="16384" width="8.7109375" style="30"/>
  </cols>
  <sheetData>
    <row r="1" spans="1:33" x14ac:dyDescent="0.25">
      <c r="A1" s="1"/>
      <c r="B1" s="1"/>
      <c r="C1" s="1"/>
      <c r="D1" s="1"/>
      <c r="E1" s="90"/>
      <c r="F1" s="91"/>
      <c r="G1" s="91"/>
      <c r="H1" s="91"/>
      <c r="I1" s="91"/>
      <c r="J1" s="91"/>
      <c r="K1" s="91"/>
      <c r="L1" s="91"/>
      <c r="M1" s="92"/>
      <c r="N1" s="130" t="s">
        <v>4</v>
      </c>
      <c r="O1" s="93"/>
      <c r="P1" s="94"/>
      <c r="Q1" s="94"/>
      <c r="R1" s="94"/>
      <c r="S1" s="94"/>
      <c r="T1" s="94"/>
      <c r="U1" s="95"/>
      <c r="V1" s="78"/>
      <c r="W1" s="61"/>
      <c r="X1" s="131" t="s">
        <v>42</v>
      </c>
      <c r="Y1" s="96"/>
      <c r="Z1" s="97"/>
      <c r="AA1" s="97"/>
      <c r="AB1" s="97"/>
      <c r="AC1" s="98"/>
      <c r="AD1" s="132" t="s">
        <v>6</v>
      </c>
      <c r="AE1" s="23" t="s">
        <v>6</v>
      </c>
      <c r="AF1" s="1"/>
      <c r="AG1" s="1"/>
    </row>
    <row r="2" spans="1:33" x14ac:dyDescent="0.25">
      <c r="A2" s="1" t="s">
        <v>0</v>
      </c>
      <c r="B2" s="1" t="s">
        <v>1</v>
      </c>
      <c r="C2" s="1" t="s">
        <v>2</v>
      </c>
      <c r="D2" s="1" t="s">
        <v>3</v>
      </c>
      <c r="E2" s="102" t="s">
        <v>10</v>
      </c>
      <c r="F2" s="102"/>
      <c r="G2" s="102"/>
      <c r="H2" s="79"/>
      <c r="I2" s="102" t="s">
        <v>11</v>
      </c>
      <c r="J2" s="102"/>
      <c r="K2" s="102"/>
      <c r="L2" s="79"/>
      <c r="M2" s="16"/>
      <c r="N2" s="16"/>
      <c r="O2" s="103" t="s">
        <v>10</v>
      </c>
      <c r="P2" s="103"/>
      <c r="Q2" s="103"/>
      <c r="R2" s="80"/>
      <c r="S2" s="105" t="s">
        <v>11</v>
      </c>
      <c r="T2" s="106"/>
      <c r="U2" s="107"/>
      <c r="V2" s="82"/>
      <c r="W2" s="20"/>
      <c r="X2" s="20"/>
      <c r="Y2" s="104" t="s">
        <v>10</v>
      </c>
      <c r="Z2" s="104"/>
      <c r="AA2" s="104"/>
      <c r="AB2" s="81"/>
      <c r="AC2" s="24"/>
      <c r="AD2" s="24"/>
      <c r="AE2" s="24"/>
      <c r="AF2" s="99" t="s">
        <v>7</v>
      </c>
      <c r="AG2" s="100"/>
    </row>
    <row r="3" spans="1:33" ht="30" x14ac:dyDescent="0.25">
      <c r="A3" s="1"/>
      <c r="B3" s="1"/>
      <c r="C3" s="1"/>
      <c r="D3" s="1"/>
      <c r="E3" s="17" t="s">
        <v>37</v>
      </c>
      <c r="F3" s="17" t="s">
        <v>38</v>
      </c>
      <c r="G3" s="17" t="s">
        <v>39</v>
      </c>
      <c r="H3" s="17" t="s">
        <v>40</v>
      </c>
      <c r="I3" s="17" t="s">
        <v>37</v>
      </c>
      <c r="J3" s="17" t="s">
        <v>38</v>
      </c>
      <c r="K3" s="17" t="s">
        <v>39</v>
      </c>
      <c r="L3" s="17" t="s">
        <v>40</v>
      </c>
      <c r="M3" s="17" t="s">
        <v>13</v>
      </c>
      <c r="N3" s="17" t="s">
        <v>12</v>
      </c>
      <c r="O3" s="21" t="s">
        <v>37</v>
      </c>
      <c r="P3" s="21" t="s">
        <v>38</v>
      </c>
      <c r="Q3" s="21" t="s">
        <v>39</v>
      </c>
      <c r="R3" s="21" t="s">
        <v>40</v>
      </c>
      <c r="S3" s="21" t="s">
        <v>37</v>
      </c>
      <c r="T3" s="21" t="s">
        <v>38</v>
      </c>
      <c r="U3" s="21" t="s">
        <v>39</v>
      </c>
      <c r="V3" s="21" t="s">
        <v>40</v>
      </c>
      <c r="W3" s="21" t="s">
        <v>13</v>
      </c>
      <c r="X3" s="21" t="s">
        <v>12</v>
      </c>
      <c r="Y3" s="25" t="s">
        <v>37</v>
      </c>
      <c r="Z3" s="25" t="s">
        <v>38</v>
      </c>
      <c r="AA3" s="25" t="s">
        <v>39</v>
      </c>
      <c r="AB3" s="25" t="s">
        <v>40</v>
      </c>
      <c r="AC3" s="25" t="s">
        <v>13</v>
      </c>
      <c r="AD3" s="25" t="s">
        <v>12</v>
      </c>
      <c r="AE3" s="25" t="s">
        <v>12</v>
      </c>
      <c r="AF3" s="2" t="s">
        <v>14</v>
      </c>
      <c r="AG3" s="2" t="s">
        <v>15</v>
      </c>
    </row>
    <row r="4" spans="1:33" x14ac:dyDescent="0.25">
      <c r="A4" s="3" t="s">
        <v>26</v>
      </c>
      <c r="B4" s="3"/>
      <c r="C4" s="1"/>
      <c r="D4" s="1"/>
      <c r="E4" s="16"/>
      <c r="F4" s="16"/>
      <c r="G4" s="16"/>
      <c r="H4" s="16"/>
      <c r="I4" s="16"/>
      <c r="J4" s="16"/>
      <c r="K4" s="16"/>
      <c r="L4" s="16"/>
      <c r="M4" s="16"/>
      <c r="N4" s="16"/>
      <c r="O4" s="20"/>
      <c r="P4" s="20"/>
      <c r="Q4" s="20"/>
      <c r="R4" s="20"/>
      <c r="S4" s="20"/>
      <c r="T4" s="20"/>
      <c r="U4" s="20"/>
      <c r="V4" s="20"/>
      <c r="W4" s="20"/>
      <c r="X4" s="20"/>
      <c r="Y4" s="24"/>
      <c r="Z4" s="24"/>
      <c r="AA4" s="24"/>
      <c r="AB4" s="24"/>
      <c r="AC4" s="24"/>
      <c r="AD4" s="24"/>
      <c r="AE4" s="24"/>
      <c r="AF4" s="3"/>
      <c r="AG4" s="3"/>
    </row>
    <row r="5" spans="1:33" s="31" customFormat="1" x14ac:dyDescent="0.25">
      <c r="A5" s="13">
        <v>7836</v>
      </c>
      <c r="B5" s="13" t="s">
        <v>206</v>
      </c>
      <c r="C5" s="12" t="s">
        <v>174</v>
      </c>
      <c r="D5" s="12" t="s">
        <v>175</v>
      </c>
      <c r="E5" s="16">
        <v>84.47</v>
      </c>
      <c r="F5" s="16">
        <v>0</v>
      </c>
      <c r="G5" s="16">
        <v>0</v>
      </c>
      <c r="H5" s="16">
        <v>0</v>
      </c>
      <c r="I5" s="16">
        <v>55.44</v>
      </c>
      <c r="J5" s="16">
        <v>0</v>
      </c>
      <c r="K5" s="16">
        <v>0</v>
      </c>
      <c r="L5" s="16">
        <v>0</v>
      </c>
      <c r="M5" s="16">
        <v>1</v>
      </c>
      <c r="N5" s="18">
        <v>30</v>
      </c>
      <c r="O5" s="20">
        <v>48.44</v>
      </c>
      <c r="P5" s="20">
        <v>0</v>
      </c>
      <c r="Q5" s="20">
        <v>0</v>
      </c>
      <c r="R5" s="20">
        <v>0</v>
      </c>
      <c r="S5" s="20">
        <v>31.81</v>
      </c>
      <c r="T5" s="20">
        <v>0</v>
      </c>
      <c r="U5" s="20">
        <v>0</v>
      </c>
      <c r="V5" s="20">
        <v>0</v>
      </c>
      <c r="W5" s="22">
        <v>1</v>
      </c>
      <c r="X5" s="22">
        <v>30</v>
      </c>
      <c r="Y5" s="24">
        <v>73.569999999999993</v>
      </c>
      <c r="Z5" s="24">
        <v>0</v>
      </c>
      <c r="AA5" s="24">
        <v>0</v>
      </c>
      <c r="AB5" s="24">
        <v>0</v>
      </c>
      <c r="AC5" s="24">
        <v>1</v>
      </c>
      <c r="AD5" s="26">
        <v>30</v>
      </c>
      <c r="AE5" s="26">
        <f>LOOKUP(AC5,Formulae!$O$2:$P$41)</f>
        <v>30</v>
      </c>
      <c r="AF5" s="14">
        <v>90</v>
      </c>
      <c r="AG5" s="3">
        <v>1</v>
      </c>
    </row>
    <row r="6" spans="1:33" s="31" customFormat="1" x14ac:dyDescent="0.25">
      <c r="A6" s="13">
        <v>7797</v>
      </c>
      <c r="B6" s="12" t="s">
        <v>89</v>
      </c>
      <c r="C6" s="12" t="s">
        <v>84</v>
      </c>
      <c r="D6" s="12" t="s">
        <v>85</v>
      </c>
      <c r="E6" s="16">
        <v>79.680000000000007</v>
      </c>
      <c r="F6" s="16">
        <v>0</v>
      </c>
      <c r="G6" s="16">
        <v>0</v>
      </c>
      <c r="H6" s="16">
        <v>0</v>
      </c>
      <c r="I6" s="16">
        <v>56.91</v>
      </c>
      <c r="J6" s="16">
        <v>0</v>
      </c>
      <c r="K6" s="16">
        <v>0</v>
      </c>
      <c r="L6" s="16">
        <v>0</v>
      </c>
      <c r="M6" s="16">
        <v>2</v>
      </c>
      <c r="N6" s="18">
        <v>29</v>
      </c>
      <c r="O6" s="20">
        <v>46.19</v>
      </c>
      <c r="P6" s="20">
        <v>0</v>
      </c>
      <c r="Q6" s="20">
        <v>0</v>
      </c>
      <c r="R6" s="20">
        <v>0</v>
      </c>
      <c r="S6" s="20">
        <v>39.4</v>
      </c>
      <c r="T6" s="20">
        <v>0</v>
      </c>
      <c r="U6" s="20">
        <v>0</v>
      </c>
      <c r="V6" s="20">
        <v>0</v>
      </c>
      <c r="W6" s="22">
        <v>3</v>
      </c>
      <c r="X6" s="22">
        <v>28</v>
      </c>
      <c r="Y6" s="24">
        <v>81.97</v>
      </c>
      <c r="Z6" s="24">
        <v>0</v>
      </c>
      <c r="AA6" s="24">
        <v>0</v>
      </c>
      <c r="AB6" s="24">
        <v>0</v>
      </c>
      <c r="AC6" s="24">
        <v>2</v>
      </c>
      <c r="AD6" s="26">
        <v>29</v>
      </c>
      <c r="AE6" s="26">
        <f>LOOKUP(AC6,Formulae!$O$2:$P$41)</f>
        <v>29</v>
      </c>
      <c r="AF6" s="14">
        <v>86</v>
      </c>
      <c r="AG6" s="3">
        <v>2</v>
      </c>
    </row>
    <row r="7" spans="1:33" s="31" customFormat="1" x14ac:dyDescent="0.25">
      <c r="A7" s="13">
        <v>7466</v>
      </c>
      <c r="B7" s="12" t="s">
        <v>176</v>
      </c>
      <c r="C7" s="12" t="s">
        <v>177</v>
      </c>
      <c r="D7" s="12" t="s">
        <v>178</v>
      </c>
      <c r="E7" s="16">
        <v>84.03</v>
      </c>
      <c r="F7" s="16">
        <v>0</v>
      </c>
      <c r="G7" s="16">
        <v>4</v>
      </c>
      <c r="H7" s="16">
        <v>4</v>
      </c>
      <c r="I7" s="16"/>
      <c r="J7" s="16"/>
      <c r="K7" s="16"/>
      <c r="L7" s="16"/>
      <c r="M7" s="16">
        <v>4</v>
      </c>
      <c r="N7" s="18">
        <v>27</v>
      </c>
      <c r="O7" s="20">
        <v>57.78</v>
      </c>
      <c r="P7" s="20">
        <v>0</v>
      </c>
      <c r="Q7" s="20">
        <v>0</v>
      </c>
      <c r="R7" s="20">
        <v>0</v>
      </c>
      <c r="S7" s="20">
        <v>34.65</v>
      </c>
      <c r="T7" s="20">
        <v>0</v>
      </c>
      <c r="U7" s="20">
        <v>0</v>
      </c>
      <c r="V7" s="20">
        <v>0</v>
      </c>
      <c r="W7" s="22">
        <v>2</v>
      </c>
      <c r="X7" s="22">
        <v>29</v>
      </c>
      <c r="Y7" s="24">
        <v>84.75</v>
      </c>
      <c r="Z7" s="24">
        <v>0</v>
      </c>
      <c r="AA7" s="24">
        <v>0</v>
      </c>
      <c r="AB7" s="24">
        <v>0</v>
      </c>
      <c r="AC7" s="24">
        <v>3</v>
      </c>
      <c r="AD7" s="26">
        <v>28</v>
      </c>
      <c r="AE7" s="26">
        <f>LOOKUP(AC7,Formulae!$O$2:$P$41)</f>
        <v>28</v>
      </c>
      <c r="AF7" s="14">
        <v>84</v>
      </c>
      <c r="AG7" s="3">
        <v>3</v>
      </c>
    </row>
    <row r="8" spans="1:33" s="31" customFormat="1" x14ac:dyDescent="0.25">
      <c r="A8" s="13">
        <v>6631</v>
      </c>
      <c r="B8" s="12" t="s">
        <v>90</v>
      </c>
      <c r="C8" s="12" t="s">
        <v>86</v>
      </c>
      <c r="D8" s="12" t="s">
        <v>87</v>
      </c>
      <c r="E8" s="16">
        <v>88.87</v>
      </c>
      <c r="F8" s="16">
        <v>0</v>
      </c>
      <c r="G8" s="16">
        <v>0</v>
      </c>
      <c r="H8" s="16">
        <v>0</v>
      </c>
      <c r="I8" s="16">
        <v>62.29</v>
      </c>
      <c r="J8" s="16">
        <v>0</v>
      </c>
      <c r="K8" s="16">
        <v>4</v>
      </c>
      <c r="L8" s="16">
        <v>4</v>
      </c>
      <c r="M8" s="16">
        <v>3</v>
      </c>
      <c r="N8" s="18">
        <v>28</v>
      </c>
      <c r="O8" s="20">
        <v>60.84</v>
      </c>
      <c r="P8" s="20">
        <v>0</v>
      </c>
      <c r="Q8" s="20">
        <v>0</v>
      </c>
      <c r="R8" s="20">
        <v>0</v>
      </c>
      <c r="S8" s="20">
        <v>41.63</v>
      </c>
      <c r="T8" s="20">
        <v>0</v>
      </c>
      <c r="U8" s="20">
        <v>0</v>
      </c>
      <c r="V8" s="20">
        <v>0</v>
      </c>
      <c r="W8" s="22">
        <v>4</v>
      </c>
      <c r="X8" s="22">
        <v>27</v>
      </c>
      <c r="Y8" s="24">
        <v>91.53</v>
      </c>
      <c r="Z8" s="24">
        <v>2</v>
      </c>
      <c r="AA8" s="24">
        <v>0</v>
      </c>
      <c r="AB8" s="24">
        <v>2</v>
      </c>
      <c r="AC8" s="24">
        <v>4</v>
      </c>
      <c r="AD8" s="26">
        <v>27</v>
      </c>
      <c r="AE8" s="26">
        <f>LOOKUP(AC8,Formulae!$O$2:$P$41)</f>
        <v>27</v>
      </c>
      <c r="AF8" s="14">
        <v>82</v>
      </c>
      <c r="AG8" s="3">
        <v>4</v>
      </c>
    </row>
    <row r="9" spans="1:33" s="31" customFormat="1" x14ac:dyDescent="0.25">
      <c r="A9" s="13">
        <v>7459</v>
      </c>
      <c r="B9" s="12" t="s">
        <v>91</v>
      </c>
      <c r="C9" s="12" t="s">
        <v>83</v>
      </c>
      <c r="D9" s="12" t="s">
        <v>48</v>
      </c>
      <c r="E9" s="16" t="s">
        <v>214</v>
      </c>
      <c r="F9" s="16"/>
      <c r="G9" s="16"/>
      <c r="H9" s="16">
        <v>999</v>
      </c>
      <c r="I9" s="16"/>
      <c r="J9" s="16"/>
      <c r="K9" s="16"/>
      <c r="L9" s="16"/>
      <c r="M9" s="16">
        <v>99</v>
      </c>
      <c r="N9" s="18">
        <v>0</v>
      </c>
      <c r="O9" s="20" t="s">
        <v>214</v>
      </c>
      <c r="P9" s="20"/>
      <c r="Q9" s="20"/>
      <c r="R9" s="20">
        <v>999</v>
      </c>
      <c r="S9" s="20"/>
      <c r="T9" s="20"/>
      <c r="U9" s="20"/>
      <c r="V9" s="20"/>
      <c r="W9" s="22">
        <v>99</v>
      </c>
      <c r="X9" s="22">
        <v>0</v>
      </c>
      <c r="Y9" s="24">
        <v>138.06</v>
      </c>
      <c r="Z9" s="24">
        <v>13</v>
      </c>
      <c r="AA9" s="24">
        <v>4</v>
      </c>
      <c r="AB9" s="24">
        <v>17</v>
      </c>
      <c r="AC9" s="24">
        <v>5</v>
      </c>
      <c r="AD9" s="26">
        <v>26</v>
      </c>
      <c r="AE9" s="26">
        <f>LOOKUP(AC9,Formulae!$O$2:$P$41)</f>
        <v>26</v>
      </c>
      <c r="AF9" s="14">
        <v>26</v>
      </c>
      <c r="AG9" s="3">
        <v>5</v>
      </c>
    </row>
    <row r="10" spans="1:33" s="31" customFormat="1" x14ac:dyDescent="0.25">
      <c r="A10" s="73"/>
      <c r="B10" s="12" t="s">
        <v>92</v>
      </c>
      <c r="C10" s="12" t="s">
        <v>88</v>
      </c>
      <c r="D10" s="12" t="s">
        <v>55</v>
      </c>
      <c r="E10" s="16" t="s">
        <v>205</v>
      </c>
      <c r="F10" s="16"/>
      <c r="G10" s="16"/>
      <c r="H10" s="16">
        <v>999</v>
      </c>
      <c r="I10" s="16"/>
      <c r="J10" s="16"/>
      <c r="K10" s="16"/>
      <c r="L10" s="16"/>
      <c r="M10" s="16">
        <v>99</v>
      </c>
      <c r="N10" s="18">
        <v>0</v>
      </c>
      <c r="O10" s="20" t="s">
        <v>214</v>
      </c>
      <c r="P10" s="20"/>
      <c r="Q10" s="20"/>
      <c r="R10" s="20">
        <v>999</v>
      </c>
      <c r="S10" s="20"/>
      <c r="T10" s="20"/>
      <c r="U10" s="20"/>
      <c r="V10" s="20"/>
      <c r="W10" s="22">
        <v>99</v>
      </c>
      <c r="X10" s="22">
        <v>0</v>
      </c>
      <c r="Y10" s="24" t="s">
        <v>205</v>
      </c>
      <c r="Z10" s="24"/>
      <c r="AA10" s="24"/>
      <c r="AB10" s="24">
        <v>999</v>
      </c>
      <c r="AC10" s="24">
        <v>99</v>
      </c>
      <c r="AD10" s="26">
        <v>0</v>
      </c>
      <c r="AE10" s="26">
        <v>0</v>
      </c>
      <c r="AF10" s="14">
        <v>0</v>
      </c>
      <c r="AG10" s="3">
        <v>99</v>
      </c>
    </row>
  </sheetData>
  <autoFilter ref="A1:AG10">
    <filterColumn colId="4" showButton="0"/>
    <filterColumn colId="5" showButton="0"/>
    <filterColumn colId="6" showButton="0"/>
    <filterColumn colId="7" hiddenButton="1" showButton="0"/>
    <filterColumn colId="8" showButton="0"/>
    <filterColumn colId="9" showButton="0"/>
    <filterColumn colId="10" showButton="0"/>
    <filterColumn colId="11" hiddenButton="1" showButton="0"/>
    <filterColumn colId="14" showButton="0"/>
    <filterColumn colId="15" showButton="0"/>
    <filterColumn colId="16" showButton="0"/>
    <filterColumn colId="17" hiddenButton="1" showButton="0"/>
    <filterColumn colId="18" showButton="0"/>
    <filterColumn colId="19" showButton="0"/>
    <filterColumn colId="24" showButton="0"/>
    <filterColumn colId="25" showButton="0"/>
    <filterColumn colId="26" showButton="0"/>
    <filterColumn colId="27" hiddenButton="1" showButton="0"/>
  </autoFilter>
  <sortState ref="A5:AO10">
    <sortCondition descending="1" ref="AF5:AF10"/>
  </sortState>
  <mergeCells count="9">
    <mergeCell ref="AF2:AG2"/>
    <mergeCell ref="E1:M1"/>
    <mergeCell ref="O1:U1"/>
    <mergeCell ref="Y1:AC1"/>
    <mergeCell ref="E2:G2"/>
    <mergeCell ref="I2:K2"/>
    <mergeCell ref="O2:Q2"/>
    <mergeCell ref="S2:U2"/>
    <mergeCell ref="Y2:AA2"/>
  </mergeCells>
  <pageMargins left="0.19685039370078741" right="0.19685039370078741" top="0.74803149606299213" bottom="0.74803149606299213" header="0.31496062992125984" footer="0.31496062992125984"/>
  <pageSetup paperSize="9" scale="39" fitToHeight="0" orientation="landscape" horizontalDpi="4294967293" r:id="rId1"/>
  <headerFooter>
    <oddHeader>&amp;LShowjumping&amp;RPrimary 50cm</oddHeader>
    <oddFooter>&amp;CStuartholme School
Showjumping
9-10 June 2018&amp;R&amp;8Scorer:  Kerri Rowland(mkrowland@virginbroadband.com.au)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8"/>
  <sheetViews>
    <sheetView topLeftCell="X1" workbookViewId="0">
      <selection activeCell="C17" sqref="C17"/>
    </sheetView>
  </sheetViews>
  <sheetFormatPr defaultColWidth="8.7109375" defaultRowHeight="15" x14ac:dyDescent="0.25"/>
  <cols>
    <col min="1" max="1" width="8.7109375" style="30"/>
    <col min="2" max="2" width="21.42578125" style="30" bestFit="1" customWidth="1"/>
    <col min="3" max="3" width="26.42578125" style="30" bestFit="1" customWidth="1"/>
    <col min="4" max="4" width="42.5703125" style="30" bestFit="1" customWidth="1"/>
    <col min="5" max="5" width="8.42578125" style="30" customWidth="1"/>
    <col min="6" max="32" width="8.7109375" style="30" customWidth="1"/>
    <col min="33" max="16384" width="8.7109375" style="30"/>
  </cols>
  <sheetData>
    <row r="1" spans="1:32" x14ac:dyDescent="0.25">
      <c r="A1" s="1"/>
      <c r="B1" s="1"/>
      <c r="C1" s="1"/>
      <c r="D1" s="1"/>
      <c r="E1" s="90"/>
      <c r="F1" s="91"/>
      <c r="G1" s="91"/>
      <c r="H1" s="91"/>
      <c r="I1" s="91"/>
      <c r="J1" s="91"/>
      <c r="K1" s="91"/>
      <c r="L1" s="91"/>
      <c r="M1" s="92"/>
      <c r="N1" s="130" t="s">
        <v>4</v>
      </c>
      <c r="O1" s="93"/>
      <c r="P1" s="94"/>
      <c r="Q1" s="94"/>
      <c r="R1" s="94"/>
      <c r="S1" s="94"/>
      <c r="T1" s="94"/>
      <c r="U1" s="95"/>
      <c r="V1" s="78"/>
      <c r="W1" s="33"/>
      <c r="X1" s="131" t="s">
        <v>42</v>
      </c>
      <c r="Y1" s="96"/>
      <c r="Z1" s="97"/>
      <c r="AA1" s="97"/>
      <c r="AB1" s="97"/>
      <c r="AC1" s="98"/>
      <c r="AD1" s="132" t="s">
        <v>6</v>
      </c>
      <c r="AE1" s="1"/>
      <c r="AF1" s="1"/>
    </row>
    <row r="2" spans="1:32" x14ac:dyDescent="0.25">
      <c r="A2" s="1" t="s">
        <v>0</v>
      </c>
      <c r="B2" s="1" t="s">
        <v>1</v>
      </c>
      <c r="C2" s="1" t="s">
        <v>2</v>
      </c>
      <c r="D2" s="1" t="s">
        <v>3</v>
      </c>
      <c r="E2" s="102" t="s">
        <v>10</v>
      </c>
      <c r="F2" s="102"/>
      <c r="G2" s="102"/>
      <c r="H2" s="79"/>
      <c r="I2" s="102" t="s">
        <v>11</v>
      </c>
      <c r="J2" s="102"/>
      <c r="K2" s="102"/>
      <c r="L2" s="79"/>
      <c r="M2" s="16"/>
      <c r="N2" s="16"/>
      <c r="O2" s="103" t="s">
        <v>10</v>
      </c>
      <c r="P2" s="103"/>
      <c r="Q2" s="103"/>
      <c r="R2" s="80"/>
      <c r="S2" s="105" t="s">
        <v>11</v>
      </c>
      <c r="T2" s="106"/>
      <c r="U2" s="107"/>
      <c r="V2" s="82"/>
      <c r="W2" s="20"/>
      <c r="X2" s="20"/>
      <c r="Y2" s="104" t="s">
        <v>10</v>
      </c>
      <c r="Z2" s="104"/>
      <c r="AA2" s="104"/>
      <c r="AB2" s="81"/>
      <c r="AC2" s="24"/>
      <c r="AD2" s="24"/>
      <c r="AE2" s="100" t="s">
        <v>7</v>
      </c>
      <c r="AF2" s="100"/>
    </row>
    <row r="3" spans="1:32" ht="30" x14ac:dyDescent="0.25">
      <c r="A3" s="1"/>
      <c r="B3" s="1"/>
      <c r="C3" s="1"/>
      <c r="D3" s="1"/>
      <c r="E3" s="17" t="s">
        <v>37</v>
      </c>
      <c r="F3" s="17" t="s">
        <v>38</v>
      </c>
      <c r="G3" s="17" t="s">
        <v>39</v>
      </c>
      <c r="H3" s="17" t="s">
        <v>40</v>
      </c>
      <c r="I3" s="17" t="s">
        <v>37</v>
      </c>
      <c r="J3" s="17" t="s">
        <v>38</v>
      </c>
      <c r="K3" s="17" t="s">
        <v>39</v>
      </c>
      <c r="L3" s="17" t="s">
        <v>40</v>
      </c>
      <c r="M3" s="17" t="s">
        <v>13</v>
      </c>
      <c r="N3" s="17" t="s">
        <v>12</v>
      </c>
      <c r="O3" s="21" t="s">
        <v>37</v>
      </c>
      <c r="P3" s="21" t="s">
        <v>38</v>
      </c>
      <c r="Q3" s="21" t="s">
        <v>39</v>
      </c>
      <c r="R3" s="21" t="s">
        <v>40</v>
      </c>
      <c r="S3" s="21" t="s">
        <v>37</v>
      </c>
      <c r="T3" s="21" t="s">
        <v>38</v>
      </c>
      <c r="U3" s="21" t="s">
        <v>39</v>
      </c>
      <c r="V3" s="21" t="s">
        <v>40</v>
      </c>
      <c r="W3" s="21" t="s">
        <v>13</v>
      </c>
      <c r="X3" s="21" t="s">
        <v>12</v>
      </c>
      <c r="Y3" s="25" t="s">
        <v>37</v>
      </c>
      <c r="Z3" s="25" t="s">
        <v>38</v>
      </c>
      <c r="AA3" s="25" t="s">
        <v>39</v>
      </c>
      <c r="AB3" s="25" t="s">
        <v>40</v>
      </c>
      <c r="AC3" s="25" t="s">
        <v>13</v>
      </c>
      <c r="AD3" s="25" t="s">
        <v>12</v>
      </c>
      <c r="AE3" s="2" t="s">
        <v>14</v>
      </c>
      <c r="AF3" s="2" t="s">
        <v>15</v>
      </c>
    </row>
    <row r="4" spans="1:32" x14ac:dyDescent="0.25">
      <c r="A4" s="3" t="s">
        <v>41</v>
      </c>
      <c r="B4" s="3"/>
      <c r="C4" s="1"/>
      <c r="D4" s="1"/>
      <c r="E4" s="16"/>
      <c r="F4" s="16"/>
      <c r="G4" s="16"/>
      <c r="H4" s="16"/>
      <c r="I4" s="16"/>
      <c r="J4" s="16"/>
      <c r="K4" s="16"/>
      <c r="L4" s="16"/>
      <c r="M4" s="16"/>
      <c r="N4" s="16"/>
      <c r="O4" s="20"/>
      <c r="P4" s="20"/>
      <c r="Q4" s="20"/>
      <c r="R4" s="20"/>
      <c r="S4" s="20"/>
      <c r="T4" s="20"/>
      <c r="U4" s="20"/>
      <c r="V4" s="20"/>
      <c r="W4" s="20"/>
      <c r="X4" s="20"/>
      <c r="Y4" s="24"/>
      <c r="Z4" s="24"/>
      <c r="AA4" s="24"/>
      <c r="AB4" s="24"/>
      <c r="AC4" s="24"/>
      <c r="AD4" s="24"/>
      <c r="AE4" s="3"/>
      <c r="AF4" s="3"/>
    </row>
    <row r="5" spans="1:32" s="31" customFormat="1" x14ac:dyDescent="0.25">
      <c r="A5" s="13">
        <v>7707</v>
      </c>
      <c r="B5" s="12" t="s">
        <v>99</v>
      </c>
      <c r="C5" s="12" t="s">
        <v>95</v>
      </c>
      <c r="D5" s="12" t="s">
        <v>96</v>
      </c>
      <c r="E5" s="16">
        <v>75.12</v>
      </c>
      <c r="F5" s="16">
        <v>0</v>
      </c>
      <c r="G5" s="16">
        <v>0</v>
      </c>
      <c r="H5" s="16">
        <v>0</v>
      </c>
      <c r="I5" s="16">
        <v>49.53</v>
      </c>
      <c r="J5" s="16">
        <v>0</v>
      </c>
      <c r="K5" s="16">
        <v>0</v>
      </c>
      <c r="L5" s="16">
        <v>0</v>
      </c>
      <c r="M5" s="16">
        <v>1</v>
      </c>
      <c r="N5" s="16">
        <v>30</v>
      </c>
      <c r="O5" s="20">
        <v>44.75</v>
      </c>
      <c r="P5" s="20">
        <v>0</v>
      </c>
      <c r="Q5" s="20">
        <v>0</v>
      </c>
      <c r="R5" s="20">
        <v>0</v>
      </c>
      <c r="S5" s="20">
        <v>26.28</v>
      </c>
      <c r="T5" s="20">
        <v>0</v>
      </c>
      <c r="U5" s="20">
        <v>0</v>
      </c>
      <c r="V5" s="20">
        <v>0</v>
      </c>
      <c r="W5" s="20">
        <v>1</v>
      </c>
      <c r="X5" s="20">
        <v>30</v>
      </c>
      <c r="Y5" s="24">
        <v>67.66</v>
      </c>
      <c r="Z5" s="24">
        <v>0</v>
      </c>
      <c r="AA5" s="24">
        <v>0</v>
      </c>
      <c r="AB5" s="24">
        <v>0</v>
      </c>
      <c r="AC5" s="24">
        <v>1</v>
      </c>
      <c r="AD5" s="24">
        <v>30</v>
      </c>
      <c r="AE5" s="3">
        <v>90</v>
      </c>
      <c r="AF5" s="3">
        <v>1</v>
      </c>
    </row>
    <row r="6" spans="1:32" s="31" customFormat="1" x14ac:dyDescent="0.25">
      <c r="A6" s="13">
        <v>7593</v>
      </c>
      <c r="B6" s="12" t="s">
        <v>44</v>
      </c>
      <c r="C6" s="12" t="s">
        <v>43</v>
      </c>
      <c r="D6" s="12" t="s">
        <v>97</v>
      </c>
      <c r="E6" s="16">
        <v>84.09</v>
      </c>
      <c r="F6" s="16">
        <v>0</v>
      </c>
      <c r="G6" s="16">
        <v>0</v>
      </c>
      <c r="H6" s="16">
        <v>0</v>
      </c>
      <c r="I6" s="16" t="s">
        <v>205</v>
      </c>
      <c r="J6" s="16"/>
      <c r="K6" s="16">
        <v>999</v>
      </c>
      <c r="L6" s="16">
        <v>999</v>
      </c>
      <c r="M6" s="16">
        <v>3</v>
      </c>
      <c r="N6" s="16">
        <v>28</v>
      </c>
      <c r="O6" s="20">
        <v>62.04</v>
      </c>
      <c r="P6" s="20">
        <v>0</v>
      </c>
      <c r="Q6" s="20">
        <v>4</v>
      </c>
      <c r="R6" s="20">
        <v>4</v>
      </c>
      <c r="S6" s="20"/>
      <c r="T6" s="20"/>
      <c r="U6" s="20"/>
      <c r="V6" s="20"/>
      <c r="W6" s="20">
        <v>3</v>
      </c>
      <c r="X6" s="20">
        <v>28</v>
      </c>
      <c r="Y6" s="24">
        <v>81.5</v>
      </c>
      <c r="Z6" s="24">
        <v>0</v>
      </c>
      <c r="AA6" s="24">
        <v>0</v>
      </c>
      <c r="AB6" s="24">
        <v>0</v>
      </c>
      <c r="AC6" s="24">
        <v>2</v>
      </c>
      <c r="AD6" s="24">
        <v>29</v>
      </c>
      <c r="AE6" s="3">
        <v>85</v>
      </c>
      <c r="AF6" s="3">
        <v>2</v>
      </c>
    </row>
    <row r="7" spans="1:32" s="31" customFormat="1" x14ac:dyDescent="0.25">
      <c r="A7" s="13">
        <v>7346</v>
      </c>
      <c r="B7" s="12" t="s">
        <v>98</v>
      </c>
      <c r="C7" s="12" t="s">
        <v>93</v>
      </c>
      <c r="D7" s="12" t="s">
        <v>94</v>
      </c>
      <c r="E7" s="16">
        <v>76.75</v>
      </c>
      <c r="F7" s="16">
        <v>0</v>
      </c>
      <c r="G7" s="16">
        <v>0</v>
      </c>
      <c r="H7" s="16">
        <v>0</v>
      </c>
      <c r="I7" s="16">
        <v>52.5</v>
      </c>
      <c r="J7" s="16">
        <v>0</v>
      </c>
      <c r="K7" s="16">
        <v>0</v>
      </c>
      <c r="L7" s="16">
        <v>0</v>
      </c>
      <c r="M7" s="16">
        <v>2</v>
      </c>
      <c r="N7" s="16">
        <v>29</v>
      </c>
      <c r="O7" s="20">
        <v>41.66</v>
      </c>
      <c r="P7" s="20">
        <v>0</v>
      </c>
      <c r="Q7" s="20">
        <v>0</v>
      </c>
      <c r="R7" s="20">
        <v>0</v>
      </c>
      <c r="S7" s="20">
        <v>35.619999999999997</v>
      </c>
      <c r="T7" s="20">
        <v>0</v>
      </c>
      <c r="U7" s="20">
        <v>0</v>
      </c>
      <c r="V7" s="20">
        <v>0</v>
      </c>
      <c r="W7" s="20">
        <v>2</v>
      </c>
      <c r="X7" s="20">
        <v>29</v>
      </c>
      <c r="Y7" s="24" t="s">
        <v>205</v>
      </c>
      <c r="Z7" s="24"/>
      <c r="AA7" s="24"/>
      <c r="AB7" s="24">
        <v>999</v>
      </c>
      <c r="AC7" s="24">
        <v>99</v>
      </c>
      <c r="AD7" s="24">
        <v>0</v>
      </c>
      <c r="AE7" s="3">
        <v>58</v>
      </c>
      <c r="AF7" s="3">
        <v>3</v>
      </c>
    </row>
    <row r="8" spans="1:32" s="31" customFormat="1" x14ac:dyDescent="0.25">
      <c r="B8" s="7"/>
    </row>
  </sheetData>
  <autoFilter ref="A1:AF8">
    <filterColumn colId="4" showButton="0"/>
    <filterColumn colId="5" showButton="0"/>
    <filterColumn colId="6" showButton="0"/>
    <filterColumn colId="7" hiddenButton="1" showButton="0"/>
    <filterColumn colId="8" showButton="0"/>
    <filterColumn colId="9" showButton="0"/>
    <filterColumn colId="10" showButton="0"/>
    <filterColumn colId="11" hiddenButton="1" showButton="0"/>
    <filterColumn colId="14" showButton="0"/>
    <filterColumn colId="15" showButton="0"/>
    <filterColumn colId="16" showButton="0"/>
    <filterColumn colId="17" hiddenButton="1" showButton="0"/>
    <filterColumn colId="18" showButton="0"/>
    <filterColumn colId="19" showButton="0"/>
    <filterColumn colId="24" showButton="0"/>
    <filterColumn colId="25" showButton="0"/>
    <filterColumn colId="26" showButton="0"/>
    <filterColumn colId="27" hiddenButton="1" showButton="0"/>
  </autoFilter>
  <mergeCells count="9">
    <mergeCell ref="AE2:AF2"/>
    <mergeCell ref="E1:M1"/>
    <mergeCell ref="O1:U1"/>
    <mergeCell ref="Y1:AC1"/>
    <mergeCell ref="E2:G2"/>
    <mergeCell ref="I2:K2"/>
    <mergeCell ref="O2:Q2"/>
    <mergeCell ref="Y2:AA2"/>
    <mergeCell ref="S2:U2"/>
  </mergeCells>
  <pageMargins left="0.19685039370078741" right="0.19685039370078741" top="0.74803149606299213" bottom="0.74803149606299213" header="0.31496062992125984" footer="0.31496062992125984"/>
  <pageSetup paperSize="9" scale="42" fitToHeight="0" orientation="landscape" horizontalDpi="4294967293" r:id="rId1"/>
  <headerFooter>
    <oddHeader>&amp;LShowjumping&amp;RPrimary 60cm</oddHeader>
    <oddFooter>&amp;CStuartholme School
Showjumping
9-10 June 2018&amp;R&amp;8Scorer:  Kerri Rowland(mkrowland@virginbroadband.com.au)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8"/>
  <sheetViews>
    <sheetView topLeftCell="V1" workbookViewId="0">
      <selection activeCell="AF2" sqref="AF2:AG2"/>
    </sheetView>
  </sheetViews>
  <sheetFormatPr defaultRowHeight="15" x14ac:dyDescent="0.25"/>
  <cols>
    <col min="2" max="2" width="22.28515625" bestFit="1" customWidth="1"/>
    <col min="3" max="3" width="23.85546875" bestFit="1" customWidth="1"/>
    <col min="4" max="4" width="49" bestFit="1" customWidth="1"/>
    <col min="5" max="7" width="9.140625" customWidth="1"/>
    <col min="8" max="8" width="9.140625" style="30" customWidth="1"/>
    <col min="9" max="11" width="9.140625" customWidth="1"/>
    <col min="12" max="13" width="9.140625" style="30" customWidth="1"/>
    <col min="14" max="14" width="9.140625" customWidth="1"/>
    <col min="15" max="15" width="9.140625" style="30" customWidth="1"/>
    <col min="16" max="18" width="9.140625" customWidth="1"/>
    <col min="19" max="19" width="9.140625" style="30" customWidth="1"/>
    <col min="20" max="22" width="9.140625" customWidth="1"/>
    <col min="23" max="23" width="9.140625" style="30" customWidth="1"/>
    <col min="24" max="24" width="9.140625" customWidth="1"/>
    <col min="25" max="25" width="9.140625" style="30" customWidth="1"/>
    <col min="26" max="28" width="9.140625" customWidth="1"/>
    <col min="29" max="29" width="9.140625" style="30" customWidth="1"/>
    <col min="30" max="30" width="9.140625" customWidth="1"/>
    <col min="31" max="31" width="9.140625" style="30" customWidth="1"/>
    <col min="32" max="32" width="9.140625" style="30"/>
  </cols>
  <sheetData>
    <row r="1" spans="1:33" x14ac:dyDescent="0.25">
      <c r="A1" s="1"/>
      <c r="B1" s="1"/>
      <c r="C1" s="1"/>
      <c r="D1" s="1"/>
      <c r="E1" s="90"/>
      <c r="F1" s="91"/>
      <c r="G1" s="91"/>
      <c r="H1" s="91"/>
      <c r="I1" s="91"/>
      <c r="J1" s="91"/>
      <c r="K1" s="91"/>
      <c r="L1" s="91"/>
      <c r="M1" s="91"/>
      <c r="N1" s="92"/>
      <c r="O1" s="130" t="s">
        <v>4</v>
      </c>
      <c r="P1" s="93"/>
      <c r="Q1" s="94"/>
      <c r="R1" s="94"/>
      <c r="S1" s="94"/>
      <c r="T1" s="94"/>
      <c r="U1" s="94"/>
      <c r="V1" s="94"/>
      <c r="W1" s="94"/>
      <c r="X1" s="95"/>
      <c r="Y1" s="131" t="s">
        <v>42</v>
      </c>
      <c r="Z1" s="96"/>
      <c r="AA1" s="97"/>
      <c r="AB1" s="97"/>
      <c r="AC1" s="97"/>
      <c r="AD1" s="98"/>
      <c r="AE1" s="132" t="s">
        <v>6</v>
      </c>
      <c r="AF1" s="1"/>
      <c r="AG1" s="1"/>
    </row>
    <row r="2" spans="1:33" x14ac:dyDescent="0.25">
      <c r="A2" s="1" t="s">
        <v>0</v>
      </c>
      <c r="B2" s="1" t="s">
        <v>1</v>
      </c>
      <c r="C2" s="1" t="s">
        <v>2</v>
      </c>
      <c r="D2" s="1" t="s">
        <v>3</v>
      </c>
      <c r="E2" s="102" t="s">
        <v>10</v>
      </c>
      <c r="F2" s="102"/>
      <c r="G2" s="102"/>
      <c r="H2" s="79"/>
      <c r="I2" s="102" t="s">
        <v>11</v>
      </c>
      <c r="J2" s="102"/>
      <c r="K2" s="102"/>
      <c r="L2" s="79"/>
      <c r="M2" s="32"/>
      <c r="N2" s="16"/>
      <c r="O2" s="16"/>
      <c r="P2" s="103" t="s">
        <v>10</v>
      </c>
      <c r="Q2" s="103"/>
      <c r="R2" s="103"/>
      <c r="S2" s="80"/>
      <c r="T2" s="103" t="s">
        <v>11</v>
      </c>
      <c r="U2" s="103"/>
      <c r="V2" s="103"/>
      <c r="W2" s="80"/>
      <c r="X2" s="20"/>
      <c r="Y2" s="20"/>
      <c r="Z2" s="104" t="s">
        <v>10</v>
      </c>
      <c r="AA2" s="104"/>
      <c r="AB2" s="104"/>
      <c r="AC2" s="81"/>
      <c r="AD2" s="24"/>
      <c r="AE2" s="24"/>
      <c r="AF2" s="100" t="s">
        <v>7</v>
      </c>
      <c r="AG2" s="100"/>
    </row>
    <row r="3" spans="1:33" ht="30" x14ac:dyDescent="0.25">
      <c r="A3" s="1"/>
      <c r="B3" s="1"/>
      <c r="C3" s="1"/>
      <c r="D3" s="1"/>
      <c r="E3" s="17" t="s">
        <v>37</v>
      </c>
      <c r="F3" s="17" t="s">
        <v>38</v>
      </c>
      <c r="G3" s="17" t="s">
        <v>39</v>
      </c>
      <c r="H3" s="17" t="s">
        <v>40</v>
      </c>
      <c r="I3" s="17" t="s">
        <v>37</v>
      </c>
      <c r="J3" s="17" t="s">
        <v>38</v>
      </c>
      <c r="K3" s="17" t="s">
        <v>39</v>
      </c>
      <c r="L3" s="17" t="s">
        <v>40</v>
      </c>
      <c r="M3" s="17" t="s">
        <v>40</v>
      </c>
      <c r="N3" s="17" t="s">
        <v>13</v>
      </c>
      <c r="O3" s="17" t="s">
        <v>12</v>
      </c>
      <c r="P3" s="21" t="s">
        <v>37</v>
      </c>
      <c r="Q3" s="21" t="s">
        <v>38</v>
      </c>
      <c r="R3" s="21" t="s">
        <v>39</v>
      </c>
      <c r="S3" s="21" t="s">
        <v>40</v>
      </c>
      <c r="T3" s="21" t="s">
        <v>37</v>
      </c>
      <c r="U3" s="21" t="s">
        <v>38</v>
      </c>
      <c r="V3" s="21" t="s">
        <v>39</v>
      </c>
      <c r="W3" s="21" t="s">
        <v>40</v>
      </c>
      <c r="X3" s="21" t="s">
        <v>13</v>
      </c>
      <c r="Y3" s="21" t="s">
        <v>12</v>
      </c>
      <c r="Z3" s="25" t="s">
        <v>37</v>
      </c>
      <c r="AA3" s="25" t="s">
        <v>38</v>
      </c>
      <c r="AB3" s="25" t="s">
        <v>39</v>
      </c>
      <c r="AC3" s="25" t="s">
        <v>40</v>
      </c>
      <c r="AD3" s="25" t="s">
        <v>13</v>
      </c>
      <c r="AE3" s="25" t="s">
        <v>12</v>
      </c>
      <c r="AF3" s="2" t="s">
        <v>14</v>
      </c>
      <c r="AG3" s="2" t="s">
        <v>15</v>
      </c>
    </row>
    <row r="4" spans="1:33" x14ac:dyDescent="0.25">
      <c r="A4" s="3" t="s">
        <v>29</v>
      </c>
      <c r="B4" s="3"/>
      <c r="C4" s="1"/>
      <c r="D4" s="1"/>
      <c r="E4" s="16"/>
      <c r="F4" s="16"/>
      <c r="G4" s="16"/>
      <c r="H4" s="16"/>
      <c r="I4" s="16"/>
      <c r="J4" s="16"/>
      <c r="K4" s="16"/>
      <c r="L4" s="16"/>
      <c r="M4" s="16"/>
      <c r="N4" s="16"/>
      <c r="O4" s="16"/>
      <c r="P4" s="20"/>
      <c r="Q4" s="20"/>
      <c r="R4" s="20"/>
      <c r="S4" s="20"/>
      <c r="T4" s="20"/>
      <c r="U4" s="20"/>
      <c r="V4" s="20"/>
      <c r="W4" s="20"/>
      <c r="X4" s="20"/>
      <c r="Y4" s="22"/>
      <c r="Z4" s="24"/>
      <c r="AA4" s="24"/>
      <c r="AB4" s="24"/>
      <c r="AC4" s="24"/>
      <c r="AD4" s="24"/>
      <c r="AE4" s="26"/>
      <c r="AF4" s="14"/>
      <c r="AG4" s="3"/>
    </row>
    <row r="5" spans="1:33" s="30" customFormat="1" x14ac:dyDescent="0.25">
      <c r="A5" s="12">
        <v>6975</v>
      </c>
      <c r="B5" s="12" t="s">
        <v>69</v>
      </c>
      <c r="C5" s="12" t="s">
        <v>101</v>
      </c>
      <c r="D5" s="12" t="s">
        <v>102</v>
      </c>
      <c r="E5" s="16">
        <v>66.87</v>
      </c>
      <c r="F5" s="16">
        <v>0</v>
      </c>
      <c r="G5" s="16">
        <v>0</v>
      </c>
      <c r="H5" s="16">
        <v>0</v>
      </c>
      <c r="I5" s="16">
        <v>42.28</v>
      </c>
      <c r="J5" s="16">
        <v>0</v>
      </c>
      <c r="K5" s="16">
        <v>4</v>
      </c>
      <c r="L5" s="16">
        <v>4</v>
      </c>
      <c r="M5" s="16">
        <f>J5+K5</f>
        <v>4</v>
      </c>
      <c r="N5" s="16">
        <v>2</v>
      </c>
      <c r="O5" s="16">
        <v>29</v>
      </c>
      <c r="P5" s="20">
        <v>42.44</v>
      </c>
      <c r="Q5" s="20">
        <v>0</v>
      </c>
      <c r="R5" s="20">
        <v>0</v>
      </c>
      <c r="S5" s="20">
        <v>0</v>
      </c>
      <c r="T5" s="20">
        <v>25.43</v>
      </c>
      <c r="U5" s="20">
        <v>0</v>
      </c>
      <c r="V5" s="20">
        <v>0</v>
      </c>
      <c r="W5" s="20">
        <v>0</v>
      </c>
      <c r="X5" s="20">
        <v>1</v>
      </c>
      <c r="Y5" s="20">
        <v>30</v>
      </c>
      <c r="Z5" s="24">
        <v>55.69</v>
      </c>
      <c r="AA5" s="24">
        <v>0</v>
      </c>
      <c r="AB5" s="24">
        <v>0</v>
      </c>
      <c r="AC5" s="24">
        <v>0</v>
      </c>
      <c r="AD5" s="24">
        <v>2</v>
      </c>
      <c r="AE5" s="24">
        <v>29</v>
      </c>
      <c r="AF5" s="3">
        <v>88</v>
      </c>
      <c r="AG5" s="3">
        <v>1</v>
      </c>
    </row>
    <row r="6" spans="1:33" s="30" customFormat="1" x14ac:dyDescent="0.25">
      <c r="A6" s="12">
        <v>7234</v>
      </c>
      <c r="B6" s="12" t="s">
        <v>180</v>
      </c>
      <c r="C6" s="12" t="s">
        <v>181</v>
      </c>
      <c r="D6" s="12" t="s">
        <v>178</v>
      </c>
      <c r="E6" s="16">
        <v>59.15</v>
      </c>
      <c r="F6" s="16">
        <v>0</v>
      </c>
      <c r="G6" s="16">
        <v>0</v>
      </c>
      <c r="H6" s="16">
        <v>0</v>
      </c>
      <c r="I6" s="16">
        <v>36.31</v>
      </c>
      <c r="J6" s="16">
        <v>0</v>
      </c>
      <c r="K6" s="16">
        <v>0</v>
      </c>
      <c r="L6" s="16">
        <v>0</v>
      </c>
      <c r="M6" s="16">
        <f>J6+K6</f>
        <v>0</v>
      </c>
      <c r="N6" s="16">
        <v>1</v>
      </c>
      <c r="O6" s="16">
        <v>30</v>
      </c>
      <c r="P6" s="20">
        <v>56.71</v>
      </c>
      <c r="Q6" s="20">
        <v>2</v>
      </c>
      <c r="R6" s="20">
        <v>4</v>
      </c>
      <c r="S6" s="20">
        <v>6</v>
      </c>
      <c r="T6" s="20"/>
      <c r="U6" s="20"/>
      <c r="V6" s="20"/>
      <c r="W6" s="20"/>
      <c r="X6" s="20">
        <v>4</v>
      </c>
      <c r="Y6" s="20">
        <v>27</v>
      </c>
      <c r="Z6" s="24">
        <v>54.25</v>
      </c>
      <c r="AA6" s="24">
        <v>0</v>
      </c>
      <c r="AB6" s="24">
        <v>0</v>
      </c>
      <c r="AC6" s="24">
        <v>0</v>
      </c>
      <c r="AD6" s="24">
        <v>1</v>
      </c>
      <c r="AE6" s="24">
        <v>30</v>
      </c>
      <c r="AF6" s="3">
        <v>87</v>
      </c>
      <c r="AG6" s="3">
        <v>2</v>
      </c>
    </row>
    <row r="7" spans="1:33" s="30" customFormat="1" x14ac:dyDescent="0.25">
      <c r="A7" s="12">
        <v>7594</v>
      </c>
      <c r="B7" s="12" t="s">
        <v>212</v>
      </c>
      <c r="C7" s="12" t="s">
        <v>45</v>
      </c>
      <c r="D7" s="12" t="s">
        <v>213</v>
      </c>
      <c r="E7" s="16">
        <v>67.44</v>
      </c>
      <c r="F7" s="16">
        <v>0</v>
      </c>
      <c r="G7" s="16">
        <v>0</v>
      </c>
      <c r="H7" s="16">
        <v>0</v>
      </c>
      <c r="I7" s="16">
        <v>43.47</v>
      </c>
      <c r="J7" s="16">
        <v>0</v>
      </c>
      <c r="K7" s="16">
        <v>4</v>
      </c>
      <c r="L7" s="16">
        <v>4</v>
      </c>
      <c r="M7" s="16">
        <f>J7+K7</f>
        <v>4</v>
      </c>
      <c r="N7" s="16">
        <v>3</v>
      </c>
      <c r="O7" s="16">
        <v>28</v>
      </c>
      <c r="P7" s="20">
        <v>40.81</v>
      </c>
      <c r="Q7" s="20">
        <v>0</v>
      </c>
      <c r="R7" s="20">
        <v>0</v>
      </c>
      <c r="S7" s="20">
        <v>0</v>
      </c>
      <c r="T7" s="20">
        <v>26.91</v>
      </c>
      <c r="U7" s="20">
        <v>0</v>
      </c>
      <c r="V7" s="20">
        <v>0</v>
      </c>
      <c r="W7" s="20">
        <v>0</v>
      </c>
      <c r="X7" s="20">
        <v>2</v>
      </c>
      <c r="Y7" s="20">
        <v>29</v>
      </c>
      <c r="Z7" s="24">
        <v>61.07</v>
      </c>
      <c r="AA7" s="24">
        <v>0</v>
      </c>
      <c r="AB7" s="24">
        <v>0</v>
      </c>
      <c r="AC7" s="24">
        <v>0</v>
      </c>
      <c r="AD7" s="24">
        <v>3</v>
      </c>
      <c r="AE7" s="24">
        <v>28</v>
      </c>
      <c r="AF7" s="3">
        <v>85</v>
      </c>
      <c r="AG7" s="3">
        <v>3</v>
      </c>
    </row>
    <row r="8" spans="1:33" s="30" customFormat="1" x14ac:dyDescent="0.25">
      <c r="A8" s="12">
        <v>7185</v>
      </c>
      <c r="B8" s="12" t="s">
        <v>179</v>
      </c>
      <c r="C8" s="12" t="s">
        <v>100</v>
      </c>
      <c r="D8" s="12" t="s">
        <v>48</v>
      </c>
      <c r="E8" s="16">
        <v>70.53</v>
      </c>
      <c r="F8" s="16">
        <v>0</v>
      </c>
      <c r="G8" s="16">
        <v>4</v>
      </c>
      <c r="H8" s="16">
        <v>4</v>
      </c>
      <c r="I8" s="16"/>
      <c r="J8" s="16"/>
      <c r="K8" s="16"/>
      <c r="L8" s="16"/>
      <c r="M8" s="16"/>
      <c r="N8" s="16">
        <v>4</v>
      </c>
      <c r="O8" s="16">
        <v>27</v>
      </c>
      <c r="P8" s="20">
        <v>38.69</v>
      </c>
      <c r="Q8" s="20">
        <v>0</v>
      </c>
      <c r="R8" s="20">
        <v>0</v>
      </c>
      <c r="S8" s="20">
        <v>0</v>
      </c>
      <c r="T8" s="20">
        <v>27.31</v>
      </c>
      <c r="U8" s="20">
        <v>0</v>
      </c>
      <c r="V8" s="20">
        <v>0</v>
      </c>
      <c r="W8" s="20">
        <v>0</v>
      </c>
      <c r="X8" s="20">
        <v>3</v>
      </c>
      <c r="Y8" s="20">
        <v>28</v>
      </c>
      <c r="Z8" s="24">
        <v>62.9</v>
      </c>
      <c r="AA8" s="24">
        <v>0</v>
      </c>
      <c r="AB8" s="24">
        <v>0</v>
      </c>
      <c r="AC8" s="24">
        <v>0</v>
      </c>
      <c r="AD8" s="24">
        <v>4</v>
      </c>
      <c r="AE8" s="24">
        <v>27</v>
      </c>
      <c r="AF8" s="3">
        <v>82</v>
      </c>
      <c r="AG8" s="3">
        <v>4</v>
      </c>
    </row>
  </sheetData>
  <autoFilter ref="A1:AG8">
    <filterColumn colId="4" showButton="0"/>
    <filterColumn colId="5" showButton="0"/>
    <filterColumn colId="6" showButton="0"/>
    <filterColumn colId="7" hiddenButton="1" showButton="0"/>
    <filterColumn colId="8" showButton="0"/>
    <filterColumn colId="9" showButton="0"/>
    <filterColumn colId="10" showButton="0"/>
    <filterColumn colId="11" hiddenButton="1" showButton="0"/>
    <filterColumn colId="12" showButton="0"/>
    <filterColumn colId="15" showButton="0"/>
    <filterColumn colId="16" showButton="0"/>
    <filterColumn colId="17" showButton="0"/>
    <filterColumn colId="18" hiddenButton="1" showButton="0"/>
    <filterColumn colId="19" showButton="0"/>
    <filterColumn colId="20" showButton="0"/>
    <filterColumn colId="21" showButton="0"/>
    <filterColumn colId="22" hiddenButton="1" showButton="0"/>
    <filterColumn colId="25" showButton="0"/>
    <filterColumn colId="26" showButton="0"/>
    <filterColumn colId="27" showButton="0"/>
    <filterColumn colId="28" hiddenButton="1" showButton="0"/>
  </autoFilter>
  <mergeCells count="9">
    <mergeCell ref="AF2:AG2"/>
    <mergeCell ref="E1:N1"/>
    <mergeCell ref="P1:X1"/>
    <mergeCell ref="Z1:AD1"/>
    <mergeCell ref="E2:G2"/>
    <mergeCell ref="I2:K2"/>
    <mergeCell ref="P2:R2"/>
    <mergeCell ref="T2:V2"/>
    <mergeCell ref="Z2:AB2"/>
  </mergeCells>
  <pageMargins left="0.19685039370078741" right="0.19685039370078741" top="0.74803149606299213" bottom="0.74803149606299213" header="0.31496062992125984" footer="0.31496062992125984"/>
  <pageSetup paperSize="9" scale="38" fitToHeight="0" orientation="landscape" horizontalDpi="4294967293" r:id="rId1"/>
  <headerFooter>
    <oddHeader>&amp;LShowjumping&amp;RPrimary 70cm</oddHeader>
    <oddFooter>&amp;CStuartholme School
Showjumping
9-10 June 2018&amp;R&amp;8Scorer:  Kerri Rowland(mkrowland@virginbroadband.com.au)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
  <sheetViews>
    <sheetView topLeftCell="V1" workbookViewId="0">
      <selection activeCell="AE3" sqref="AE3"/>
    </sheetView>
  </sheetViews>
  <sheetFormatPr defaultRowHeight="15" x14ac:dyDescent="0.25"/>
  <cols>
    <col min="2" max="2" width="22.28515625" bestFit="1" customWidth="1"/>
    <col min="3" max="3" width="23.7109375" bestFit="1" customWidth="1"/>
    <col min="4" max="4" width="49" bestFit="1" customWidth="1"/>
    <col min="5" max="7" width="9.140625" customWidth="1"/>
    <col min="8" max="8" width="9.140625" style="30" customWidth="1"/>
    <col min="9" max="11" width="9.140625" customWidth="1"/>
    <col min="12" max="12" width="9.140625" style="30" customWidth="1"/>
    <col min="13" max="13" width="9.140625" customWidth="1"/>
    <col min="14" max="14" width="9.140625" style="30" customWidth="1"/>
    <col min="15" max="17" width="9.140625" customWidth="1"/>
    <col min="18" max="18" width="9.140625" style="30" customWidth="1"/>
    <col min="19" max="21" width="9.140625" customWidth="1"/>
    <col min="22" max="22" width="9.140625" style="30" customWidth="1"/>
    <col min="23" max="23" width="9.140625" customWidth="1"/>
    <col min="24" max="24" width="9.140625" style="30" customWidth="1"/>
    <col min="25" max="27" width="9.140625" customWidth="1"/>
    <col min="28" max="28" width="9.140625" style="30" customWidth="1"/>
    <col min="29" max="29" width="9.140625" customWidth="1"/>
    <col min="30" max="30" width="9.140625" style="30" customWidth="1"/>
    <col min="31" max="31" width="9.140625" style="30"/>
  </cols>
  <sheetData>
    <row r="1" spans="1:32" x14ac:dyDescent="0.25">
      <c r="A1" s="1"/>
      <c r="B1" s="1"/>
      <c r="C1" s="1"/>
      <c r="D1" s="1"/>
      <c r="E1" s="90"/>
      <c r="F1" s="91"/>
      <c r="G1" s="91"/>
      <c r="H1" s="91"/>
      <c r="I1" s="91"/>
      <c r="J1" s="91"/>
      <c r="K1" s="91"/>
      <c r="L1" s="91"/>
      <c r="M1" s="92"/>
      <c r="N1" s="130" t="s">
        <v>4</v>
      </c>
      <c r="O1" s="93"/>
      <c r="P1" s="94"/>
      <c r="Q1" s="94"/>
      <c r="R1" s="94"/>
      <c r="S1" s="94"/>
      <c r="T1" s="94"/>
      <c r="U1" s="94"/>
      <c r="V1" s="94"/>
      <c r="W1" s="95"/>
      <c r="X1" s="131" t="s">
        <v>42</v>
      </c>
      <c r="Y1" s="96"/>
      <c r="Z1" s="97"/>
      <c r="AA1" s="97"/>
      <c r="AB1" s="97"/>
      <c r="AC1" s="98"/>
      <c r="AD1" s="132" t="s">
        <v>6</v>
      </c>
      <c r="AE1" s="1"/>
      <c r="AF1" s="1"/>
    </row>
    <row r="2" spans="1:32" x14ac:dyDescent="0.25">
      <c r="A2" s="1" t="s">
        <v>0</v>
      </c>
      <c r="B2" s="1" t="s">
        <v>1</v>
      </c>
      <c r="C2" s="1" t="s">
        <v>2</v>
      </c>
      <c r="D2" s="1" t="s">
        <v>3</v>
      </c>
      <c r="E2" s="102" t="s">
        <v>10</v>
      </c>
      <c r="F2" s="102"/>
      <c r="G2" s="102"/>
      <c r="H2" s="79"/>
      <c r="I2" s="102" t="s">
        <v>11</v>
      </c>
      <c r="J2" s="102"/>
      <c r="K2" s="102"/>
      <c r="L2" s="79"/>
      <c r="M2" s="16"/>
      <c r="N2" s="16"/>
      <c r="O2" s="103" t="s">
        <v>10</v>
      </c>
      <c r="P2" s="103"/>
      <c r="Q2" s="103"/>
      <c r="R2" s="80"/>
      <c r="S2" s="103" t="s">
        <v>11</v>
      </c>
      <c r="T2" s="103"/>
      <c r="U2" s="103"/>
      <c r="V2" s="80"/>
      <c r="W2" s="20"/>
      <c r="X2" s="20"/>
      <c r="Y2" s="104" t="s">
        <v>10</v>
      </c>
      <c r="Z2" s="104"/>
      <c r="AA2" s="104"/>
      <c r="AB2" s="81"/>
      <c r="AC2" s="24"/>
      <c r="AD2" s="24"/>
      <c r="AE2" s="100" t="s">
        <v>7</v>
      </c>
      <c r="AF2" s="100"/>
    </row>
    <row r="3" spans="1:32" ht="30" x14ac:dyDescent="0.25">
      <c r="A3" s="1"/>
      <c r="B3" s="1"/>
      <c r="C3" s="1"/>
      <c r="D3" s="1"/>
      <c r="E3" s="17" t="s">
        <v>37</v>
      </c>
      <c r="F3" s="17" t="s">
        <v>38</v>
      </c>
      <c r="G3" s="17" t="s">
        <v>39</v>
      </c>
      <c r="H3" s="17" t="s">
        <v>40</v>
      </c>
      <c r="I3" s="17" t="s">
        <v>37</v>
      </c>
      <c r="J3" s="17" t="s">
        <v>38</v>
      </c>
      <c r="K3" s="17" t="s">
        <v>39</v>
      </c>
      <c r="L3" s="17" t="s">
        <v>40</v>
      </c>
      <c r="M3" s="17" t="s">
        <v>13</v>
      </c>
      <c r="N3" s="17" t="s">
        <v>12</v>
      </c>
      <c r="O3" s="21" t="s">
        <v>37</v>
      </c>
      <c r="P3" s="21" t="s">
        <v>38</v>
      </c>
      <c r="Q3" s="21" t="s">
        <v>39</v>
      </c>
      <c r="R3" s="21" t="s">
        <v>40</v>
      </c>
      <c r="S3" s="21" t="s">
        <v>37</v>
      </c>
      <c r="T3" s="21" t="s">
        <v>38</v>
      </c>
      <c r="U3" s="21" t="s">
        <v>39</v>
      </c>
      <c r="V3" s="21" t="s">
        <v>40</v>
      </c>
      <c r="W3" s="21" t="s">
        <v>13</v>
      </c>
      <c r="X3" s="21" t="s">
        <v>12</v>
      </c>
      <c r="Y3" s="25" t="s">
        <v>37</v>
      </c>
      <c r="Z3" s="25" t="s">
        <v>38</v>
      </c>
      <c r="AA3" s="25" t="s">
        <v>39</v>
      </c>
      <c r="AB3" s="25" t="s">
        <v>40</v>
      </c>
      <c r="AC3" s="25" t="s">
        <v>13</v>
      </c>
      <c r="AD3" s="25" t="s">
        <v>12</v>
      </c>
      <c r="AE3" s="2" t="s">
        <v>14</v>
      </c>
      <c r="AF3" s="2" t="s">
        <v>15</v>
      </c>
    </row>
    <row r="4" spans="1:32" x14ac:dyDescent="0.25">
      <c r="A4" s="3" t="s">
        <v>30</v>
      </c>
      <c r="B4" s="3"/>
      <c r="C4" s="1"/>
      <c r="D4" s="1"/>
      <c r="E4" s="16"/>
      <c r="F4" s="16"/>
      <c r="G4" s="16"/>
      <c r="H4" s="16"/>
      <c r="I4" s="16"/>
      <c r="J4" s="16"/>
      <c r="K4" s="16"/>
      <c r="L4" s="16"/>
      <c r="M4" s="16"/>
      <c r="N4" s="16"/>
      <c r="O4" s="20"/>
      <c r="P4" s="20"/>
      <c r="Q4" s="20"/>
      <c r="R4" s="20"/>
      <c r="S4" s="20"/>
      <c r="T4" s="20"/>
      <c r="U4" s="20"/>
      <c r="V4" s="20"/>
      <c r="W4" s="20"/>
      <c r="X4" s="22"/>
      <c r="Y4" s="24"/>
      <c r="Z4" s="24"/>
      <c r="AA4" s="24"/>
      <c r="AB4" s="24"/>
      <c r="AC4" s="24"/>
      <c r="AD4" s="26"/>
      <c r="AE4" s="14"/>
      <c r="AF4" s="3"/>
    </row>
    <row r="5" spans="1:32" s="31" customFormat="1" x14ac:dyDescent="0.25">
      <c r="A5" s="13">
        <v>7465</v>
      </c>
      <c r="B5" s="12" t="s">
        <v>69</v>
      </c>
      <c r="C5" s="12" t="s">
        <v>49</v>
      </c>
      <c r="D5" s="12" t="s">
        <v>50</v>
      </c>
      <c r="E5" s="16">
        <v>69.959999999999994</v>
      </c>
      <c r="F5" s="16">
        <v>0</v>
      </c>
      <c r="G5" s="16">
        <v>0</v>
      </c>
      <c r="H5" s="16">
        <v>0</v>
      </c>
      <c r="I5" s="16">
        <v>42.25</v>
      </c>
      <c r="J5" s="16">
        <v>0</v>
      </c>
      <c r="K5" s="16">
        <v>0</v>
      </c>
      <c r="L5" s="18">
        <v>0</v>
      </c>
      <c r="M5" s="16">
        <v>1</v>
      </c>
      <c r="N5" s="18">
        <v>30</v>
      </c>
      <c r="O5" s="20">
        <v>40.22</v>
      </c>
      <c r="P5" s="22">
        <v>0</v>
      </c>
      <c r="Q5" s="20">
        <v>0</v>
      </c>
      <c r="R5" s="22">
        <v>0</v>
      </c>
      <c r="S5" s="20">
        <v>34.130000000000003</v>
      </c>
      <c r="T5" s="22">
        <v>0</v>
      </c>
      <c r="U5" s="22">
        <v>4</v>
      </c>
      <c r="V5" s="22">
        <v>4</v>
      </c>
      <c r="W5" s="20">
        <v>1</v>
      </c>
      <c r="X5" s="22">
        <v>30</v>
      </c>
      <c r="Y5" s="24">
        <v>57.96</v>
      </c>
      <c r="Z5" s="26">
        <v>0</v>
      </c>
      <c r="AA5" s="24">
        <v>0</v>
      </c>
      <c r="AB5" s="26">
        <v>0</v>
      </c>
      <c r="AC5" s="24">
        <v>1</v>
      </c>
      <c r="AD5" s="26">
        <v>30</v>
      </c>
      <c r="AE5" s="3">
        <v>90</v>
      </c>
      <c r="AF5" s="3">
        <v>1</v>
      </c>
    </row>
    <row r="6" spans="1:32" s="31" customFormat="1" x14ac:dyDescent="0.25">
      <c r="A6" s="13">
        <v>7595</v>
      </c>
      <c r="B6" s="12" t="s">
        <v>103</v>
      </c>
      <c r="C6" s="12" t="s">
        <v>47</v>
      </c>
      <c r="D6" s="12" t="s">
        <v>48</v>
      </c>
      <c r="E6" s="16">
        <v>77.75</v>
      </c>
      <c r="F6" s="16">
        <v>0</v>
      </c>
      <c r="G6" s="16">
        <v>0</v>
      </c>
      <c r="H6" s="16">
        <v>0</v>
      </c>
      <c r="I6" s="16">
        <v>51.31</v>
      </c>
      <c r="J6" s="16">
        <v>0</v>
      </c>
      <c r="K6" s="16">
        <v>0</v>
      </c>
      <c r="L6" s="18">
        <v>0</v>
      </c>
      <c r="M6" s="16">
        <v>2</v>
      </c>
      <c r="N6" s="18">
        <v>29</v>
      </c>
      <c r="O6" s="20">
        <v>42.16</v>
      </c>
      <c r="P6" s="22">
        <v>0</v>
      </c>
      <c r="Q6" s="20">
        <v>4</v>
      </c>
      <c r="R6" s="22">
        <v>4</v>
      </c>
      <c r="S6" s="20"/>
      <c r="T6" s="22"/>
      <c r="U6" s="22"/>
      <c r="V6" s="22"/>
      <c r="W6" s="20">
        <v>2</v>
      </c>
      <c r="X6" s="22">
        <v>29</v>
      </c>
      <c r="Y6" s="24">
        <v>73.22</v>
      </c>
      <c r="Z6" s="26">
        <v>0</v>
      </c>
      <c r="AA6" s="24">
        <v>0</v>
      </c>
      <c r="AB6" s="26">
        <v>0</v>
      </c>
      <c r="AC6" s="24">
        <v>2</v>
      </c>
      <c r="AD6" s="26">
        <v>29</v>
      </c>
      <c r="AE6" s="3">
        <v>87</v>
      </c>
      <c r="AF6" s="3">
        <v>2</v>
      </c>
    </row>
  </sheetData>
  <autoFilter ref="A1:AF6">
    <filterColumn colId="4" showButton="0"/>
    <filterColumn colId="5" showButton="0"/>
    <filterColumn colId="6" showButton="0"/>
    <filterColumn colId="7" hiddenButton="1" showButton="0"/>
    <filterColumn colId="8" showButton="0"/>
    <filterColumn colId="9" showButton="0"/>
    <filterColumn colId="10" showButton="0"/>
    <filterColumn colId="11" hiddenButton="1" showButton="0"/>
    <filterColumn colId="14" showButton="0"/>
    <filterColumn colId="15" showButton="0"/>
    <filterColumn colId="16" showButton="0"/>
    <filterColumn colId="17" hiddenButton="1" showButton="0"/>
    <filterColumn colId="18" showButton="0"/>
    <filterColumn colId="19" showButton="0"/>
    <filterColumn colId="20" showButton="0"/>
    <filterColumn colId="21" hiddenButton="1" showButton="0"/>
    <filterColumn colId="24" showButton="0"/>
    <filterColumn colId="25" showButton="0"/>
    <filterColumn colId="26" showButton="0"/>
    <filterColumn colId="27" hiddenButton="1" showButton="0"/>
  </autoFilter>
  <sortState ref="A5:AL6">
    <sortCondition ref="S5:S6"/>
    <sortCondition ref="O5:O6"/>
  </sortState>
  <mergeCells count="9">
    <mergeCell ref="AE2:AF2"/>
    <mergeCell ref="E1:M1"/>
    <mergeCell ref="O1:W1"/>
    <mergeCell ref="Y1:AC1"/>
    <mergeCell ref="E2:G2"/>
    <mergeCell ref="I2:K2"/>
    <mergeCell ref="O2:Q2"/>
    <mergeCell ref="S2:U2"/>
    <mergeCell ref="Y2:AA2"/>
  </mergeCells>
  <pageMargins left="0.19685039370078741" right="0.19685039370078741" top="0.74803149606299213" bottom="0.74803149606299213" header="0.31496062992125984" footer="0.31496062992125984"/>
  <pageSetup paperSize="9" scale="39" fitToHeight="0" orientation="landscape" horizontalDpi="4294967293" r:id="rId1"/>
  <headerFooter>
    <oddHeader>&amp;LShowjumping&amp;RPrimary 80cm</oddHeader>
    <oddFooter>&amp;CStuartholme School
Showjumping
9-10 June 2018&amp;R&amp;8Scorer:  Kerri Rowland(mkrowland@virginbroadband.com.au)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2"/>
  <sheetViews>
    <sheetView topLeftCell="H1" workbookViewId="0">
      <pane ySplit="3" topLeftCell="A4" activePane="bottomLeft" state="frozen"/>
      <selection sqref="A1:AF37"/>
      <selection pane="bottomLeft" activeCell="AF2" sqref="AF2:AG2"/>
    </sheetView>
  </sheetViews>
  <sheetFormatPr defaultRowHeight="15" x14ac:dyDescent="0.25"/>
  <cols>
    <col min="2" max="2" width="22.42578125" customWidth="1"/>
    <col min="3" max="3" width="28.5703125" bestFit="1" customWidth="1"/>
    <col min="4" max="4" width="49" bestFit="1" customWidth="1"/>
    <col min="5" max="7" width="9.140625" customWidth="1"/>
    <col min="8" max="8" width="9.140625" style="30" customWidth="1"/>
    <col min="9" max="9" width="9.140625" customWidth="1"/>
    <col min="10" max="10" width="9.28515625" customWidth="1"/>
    <col min="11" max="11" width="9.140625" customWidth="1"/>
    <col min="12" max="12" width="9.140625" style="30" customWidth="1"/>
    <col min="13" max="13" width="9.140625" customWidth="1"/>
    <col min="14" max="14" width="9.140625" style="30" customWidth="1"/>
    <col min="15" max="17" width="9.140625" customWidth="1"/>
    <col min="18" max="18" width="9.140625" style="30" customWidth="1"/>
    <col min="19" max="21" width="9.140625" customWidth="1"/>
    <col min="22" max="22" width="9.140625" style="30" customWidth="1"/>
    <col min="23" max="23" width="9.140625" customWidth="1"/>
    <col min="24" max="24" width="9.140625" style="30" customWidth="1"/>
    <col min="25" max="27" width="9.140625" customWidth="1"/>
    <col min="28" max="28" width="9.140625" style="30" customWidth="1"/>
    <col min="29" max="29" width="9.140625" customWidth="1"/>
    <col min="30" max="30" width="9.140625" style="30" customWidth="1"/>
    <col min="31" max="31" width="9.140625" customWidth="1"/>
    <col min="32" max="32" width="9.140625" style="30"/>
  </cols>
  <sheetData>
    <row r="1" spans="1:33" x14ac:dyDescent="0.25">
      <c r="A1" s="1"/>
      <c r="B1" s="1"/>
      <c r="C1" s="1"/>
      <c r="D1" s="1"/>
      <c r="E1" s="90"/>
      <c r="F1" s="91"/>
      <c r="G1" s="91"/>
      <c r="H1" s="91"/>
      <c r="I1" s="91"/>
      <c r="J1" s="91"/>
      <c r="K1" s="91"/>
      <c r="L1" s="91"/>
      <c r="M1" s="92"/>
      <c r="N1" s="130" t="s">
        <v>4</v>
      </c>
      <c r="O1" s="93"/>
      <c r="P1" s="94"/>
      <c r="Q1" s="94"/>
      <c r="R1" s="94"/>
      <c r="S1" s="94"/>
      <c r="T1" s="94"/>
      <c r="U1" s="94"/>
      <c r="V1" s="94"/>
      <c r="W1" s="95"/>
      <c r="X1" s="131" t="s">
        <v>42</v>
      </c>
      <c r="Y1" s="96"/>
      <c r="Z1" s="97"/>
      <c r="AA1" s="97"/>
      <c r="AB1" s="97"/>
      <c r="AC1" s="98"/>
      <c r="AD1" s="132" t="s">
        <v>6</v>
      </c>
      <c r="AE1" s="23" t="s">
        <v>6</v>
      </c>
      <c r="AF1" s="1"/>
      <c r="AG1" s="1"/>
    </row>
    <row r="2" spans="1:33" x14ac:dyDescent="0.25">
      <c r="A2" s="1" t="s">
        <v>0</v>
      </c>
      <c r="B2" s="1" t="s">
        <v>1</v>
      </c>
      <c r="C2" s="1" t="s">
        <v>2</v>
      </c>
      <c r="D2" s="1" t="s">
        <v>3</v>
      </c>
      <c r="E2" s="102" t="s">
        <v>10</v>
      </c>
      <c r="F2" s="102"/>
      <c r="G2" s="102"/>
      <c r="H2" s="79"/>
      <c r="I2" s="102" t="s">
        <v>11</v>
      </c>
      <c r="J2" s="102"/>
      <c r="K2" s="102"/>
      <c r="L2" s="79"/>
      <c r="M2" s="16"/>
      <c r="N2" s="16"/>
      <c r="O2" s="103" t="s">
        <v>10</v>
      </c>
      <c r="P2" s="103"/>
      <c r="Q2" s="103"/>
      <c r="R2" s="80"/>
      <c r="S2" s="103" t="s">
        <v>11</v>
      </c>
      <c r="T2" s="103"/>
      <c r="U2" s="103"/>
      <c r="V2" s="80"/>
      <c r="W2" s="20"/>
      <c r="X2" s="20"/>
      <c r="Y2" s="104" t="s">
        <v>10</v>
      </c>
      <c r="Z2" s="104"/>
      <c r="AA2" s="104"/>
      <c r="AB2" s="81"/>
      <c r="AC2" s="24"/>
      <c r="AD2" s="24"/>
      <c r="AE2" s="24"/>
      <c r="AF2" s="100" t="s">
        <v>7</v>
      </c>
      <c r="AG2" s="100"/>
    </row>
    <row r="3" spans="1:33" ht="30" x14ac:dyDescent="0.25">
      <c r="A3" s="1"/>
      <c r="B3" s="1"/>
      <c r="C3" s="1"/>
      <c r="D3" s="1"/>
      <c r="E3" s="17" t="s">
        <v>37</v>
      </c>
      <c r="F3" s="17" t="s">
        <v>38</v>
      </c>
      <c r="G3" s="17" t="s">
        <v>39</v>
      </c>
      <c r="H3" s="17" t="s">
        <v>40</v>
      </c>
      <c r="I3" s="17" t="s">
        <v>37</v>
      </c>
      <c r="J3" s="17" t="s">
        <v>38</v>
      </c>
      <c r="K3" s="17" t="s">
        <v>39</v>
      </c>
      <c r="L3" s="17" t="s">
        <v>40</v>
      </c>
      <c r="M3" s="17" t="s">
        <v>13</v>
      </c>
      <c r="N3" s="17" t="s">
        <v>12</v>
      </c>
      <c r="O3" s="21" t="s">
        <v>37</v>
      </c>
      <c r="P3" s="21" t="s">
        <v>38</v>
      </c>
      <c r="Q3" s="21" t="s">
        <v>39</v>
      </c>
      <c r="R3" s="21" t="s">
        <v>40</v>
      </c>
      <c r="S3" s="21" t="s">
        <v>37</v>
      </c>
      <c r="T3" s="21" t="s">
        <v>38</v>
      </c>
      <c r="U3" s="21" t="s">
        <v>39</v>
      </c>
      <c r="V3" s="21" t="s">
        <v>40</v>
      </c>
      <c r="W3" s="21" t="s">
        <v>13</v>
      </c>
      <c r="X3" s="21" t="s">
        <v>12</v>
      </c>
      <c r="Y3" s="25" t="s">
        <v>37</v>
      </c>
      <c r="Z3" s="25" t="s">
        <v>38</v>
      </c>
      <c r="AA3" s="25" t="s">
        <v>39</v>
      </c>
      <c r="AB3" s="25" t="s">
        <v>40</v>
      </c>
      <c r="AC3" s="25" t="s">
        <v>13</v>
      </c>
      <c r="AD3" s="25" t="s">
        <v>12</v>
      </c>
      <c r="AE3" s="25" t="s">
        <v>12</v>
      </c>
      <c r="AF3" s="2" t="s">
        <v>14</v>
      </c>
      <c r="AG3" s="2" t="s">
        <v>15</v>
      </c>
    </row>
    <row r="4" spans="1:33" x14ac:dyDescent="0.25">
      <c r="A4" s="3" t="s">
        <v>31</v>
      </c>
      <c r="B4" s="3"/>
      <c r="C4" s="1"/>
      <c r="D4" s="1"/>
      <c r="E4" s="16"/>
      <c r="F4" s="16"/>
      <c r="G4" s="16"/>
      <c r="H4" s="16"/>
      <c r="I4" s="16"/>
      <c r="J4" s="16"/>
      <c r="K4" s="16"/>
      <c r="L4" s="16"/>
      <c r="M4" s="16"/>
      <c r="N4" s="16"/>
      <c r="O4" s="20"/>
      <c r="P4" s="20"/>
      <c r="Q4" s="20"/>
      <c r="R4" s="20"/>
      <c r="S4" s="20"/>
      <c r="T4" s="20"/>
      <c r="U4" s="20"/>
      <c r="V4" s="20"/>
      <c r="W4" s="20"/>
      <c r="X4" s="22"/>
      <c r="Y4" s="24"/>
      <c r="Z4" s="24"/>
      <c r="AA4" s="24"/>
      <c r="AB4" s="24"/>
      <c r="AC4" s="24"/>
      <c r="AD4" s="26"/>
      <c r="AE4" s="26"/>
      <c r="AF4" s="14"/>
      <c r="AG4" s="3"/>
    </row>
    <row r="5" spans="1:33" s="31" customFormat="1" x14ac:dyDescent="0.25">
      <c r="A5" s="62">
        <v>7039</v>
      </c>
      <c r="B5" s="13" t="s">
        <v>80</v>
      </c>
      <c r="C5" s="13" t="s">
        <v>67</v>
      </c>
      <c r="D5" s="13" t="s">
        <v>58</v>
      </c>
      <c r="E5" s="16">
        <v>73.44</v>
      </c>
      <c r="F5" s="16">
        <v>0</v>
      </c>
      <c r="G5" s="16">
        <v>0</v>
      </c>
      <c r="H5" s="16">
        <v>0</v>
      </c>
      <c r="I5" s="16">
        <v>45.37</v>
      </c>
      <c r="J5" s="16">
        <v>0</v>
      </c>
      <c r="K5" s="16">
        <v>4</v>
      </c>
      <c r="L5" s="16">
        <v>4</v>
      </c>
      <c r="M5" s="18">
        <v>3</v>
      </c>
      <c r="N5" s="18">
        <v>28</v>
      </c>
      <c r="O5" s="22">
        <v>41.75</v>
      </c>
      <c r="P5" s="22">
        <v>0</v>
      </c>
      <c r="Q5" s="22">
        <v>0</v>
      </c>
      <c r="R5" s="22">
        <v>0</v>
      </c>
      <c r="S5" s="22">
        <v>33</v>
      </c>
      <c r="T5" s="22">
        <v>0</v>
      </c>
      <c r="U5" s="22">
        <v>0</v>
      </c>
      <c r="V5" s="22">
        <v>0</v>
      </c>
      <c r="W5" s="22">
        <v>2</v>
      </c>
      <c r="X5" s="22">
        <v>29</v>
      </c>
      <c r="Y5" s="26">
        <v>69</v>
      </c>
      <c r="Z5" s="26">
        <v>0</v>
      </c>
      <c r="AA5" s="26">
        <v>0</v>
      </c>
      <c r="AB5" s="26">
        <v>0</v>
      </c>
      <c r="AC5" s="26">
        <v>4</v>
      </c>
      <c r="AD5" s="26">
        <v>27</v>
      </c>
      <c r="AE5" s="26">
        <f>LOOKUP(AC5,Formulae!$O$2:$P$41)</f>
        <v>27</v>
      </c>
      <c r="AF5" s="14">
        <v>84</v>
      </c>
      <c r="AG5" s="14">
        <v>1</v>
      </c>
    </row>
    <row r="6" spans="1:33" s="31" customFormat="1" x14ac:dyDescent="0.25">
      <c r="A6" s="74"/>
      <c r="B6" s="13" t="s">
        <v>108</v>
      </c>
      <c r="C6" s="13" t="s">
        <v>105</v>
      </c>
      <c r="D6" s="13" t="s">
        <v>58</v>
      </c>
      <c r="E6" s="16">
        <v>78.16</v>
      </c>
      <c r="F6" s="16">
        <v>0</v>
      </c>
      <c r="G6" s="16">
        <v>0</v>
      </c>
      <c r="H6" s="16">
        <v>0</v>
      </c>
      <c r="I6" s="16">
        <v>53.12</v>
      </c>
      <c r="J6" s="16">
        <v>0</v>
      </c>
      <c r="K6" s="16">
        <v>0</v>
      </c>
      <c r="L6" s="16">
        <v>0</v>
      </c>
      <c r="M6" s="18">
        <v>2</v>
      </c>
      <c r="N6" s="18">
        <v>29</v>
      </c>
      <c r="O6" s="22">
        <v>43.75</v>
      </c>
      <c r="P6" s="22">
        <v>0</v>
      </c>
      <c r="Q6" s="22">
        <v>0</v>
      </c>
      <c r="R6" s="22">
        <v>0</v>
      </c>
      <c r="S6" s="22">
        <v>35.409999999999997</v>
      </c>
      <c r="T6" s="22">
        <v>0</v>
      </c>
      <c r="U6" s="22">
        <v>0</v>
      </c>
      <c r="V6" s="22">
        <v>0</v>
      </c>
      <c r="W6" s="22">
        <v>3</v>
      </c>
      <c r="X6" s="22">
        <v>28</v>
      </c>
      <c r="Y6" s="26">
        <v>76.5</v>
      </c>
      <c r="Z6" s="26">
        <v>0</v>
      </c>
      <c r="AA6" s="26">
        <v>0</v>
      </c>
      <c r="AB6" s="26">
        <v>0</v>
      </c>
      <c r="AC6" s="26">
        <v>5</v>
      </c>
      <c r="AD6" s="26">
        <v>26</v>
      </c>
      <c r="AE6" s="26">
        <f>LOOKUP(AC6,Formulae!$O$2:$P$41)</f>
        <v>26</v>
      </c>
      <c r="AF6" s="14">
        <v>83</v>
      </c>
      <c r="AG6" s="14">
        <v>2</v>
      </c>
    </row>
    <row r="7" spans="1:33" s="31" customFormat="1" x14ac:dyDescent="0.25">
      <c r="A7" s="62">
        <v>7796</v>
      </c>
      <c r="B7" s="13" t="s">
        <v>107</v>
      </c>
      <c r="C7" s="13" t="s">
        <v>104</v>
      </c>
      <c r="D7" s="13" t="s">
        <v>58</v>
      </c>
      <c r="E7" s="16">
        <v>89.16</v>
      </c>
      <c r="F7" s="16">
        <v>0</v>
      </c>
      <c r="G7" s="16">
        <v>4</v>
      </c>
      <c r="H7" s="16">
        <v>4</v>
      </c>
      <c r="I7" s="16"/>
      <c r="J7" s="16"/>
      <c r="K7" s="16"/>
      <c r="L7" s="16"/>
      <c r="M7" s="18">
        <v>5</v>
      </c>
      <c r="N7" s="18">
        <v>26</v>
      </c>
      <c r="O7" s="22">
        <v>48.25</v>
      </c>
      <c r="P7" s="22">
        <v>0</v>
      </c>
      <c r="Q7" s="22">
        <v>4</v>
      </c>
      <c r="R7" s="22">
        <v>4</v>
      </c>
      <c r="S7" s="22"/>
      <c r="T7" s="22"/>
      <c r="U7" s="22"/>
      <c r="V7" s="22"/>
      <c r="W7" s="22">
        <v>4</v>
      </c>
      <c r="X7" s="22">
        <v>27</v>
      </c>
      <c r="Y7" s="26">
        <v>68.06</v>
      </c>
      <c r="Z7" s="26">
        <v>0</v>
      </c>
      <c r="AA7" s="26">
        <v>0</v>
      </c>
      <c r="AB7" s="26">
        <v>0</v>
      </c>
      <c r="AC7" s="26">
        <v>3</v>
      </c>
      <c r="AD7" s="26">
        <v>28</v>
      </c>
      <c r="AE7" s="26">
        <f>LOOKUP(AC7,Formulae!$O$2:$P$41)</f>
        <v>28</v>
      </c>
      <c r="AF7" s="14">
        <v>81</v>
      </c>
      <c r="AG7" s="14">
        <v>3</v>
      </c>
    </row>
    <row r="8" spans="1:33" s="31" customFormat="1" x14ac:dyDescent="0.25">
      <c r="A8" s="62">
        <v>7468</v>
      </c>
      <c r="B8" s="13" t="s">
        <v>71</v>
      </c>
      <c r="C8" s="13" t="s">
        <v>106</v>
      </c>
      <c r="D8" s="13" t="s">
        <v>56</v>
      </c>
      <c r="E8" s="16">
        <v>91</v>
      </c>
      <c r="F8" s="16">
        <v>2</v>
      </c>
      <c r="G8" s="16">
        <v>0</v>
      </c>
      <c r="H8" s="16">
        <v>2</v>
      </c>
      <c r="I8" s="16"/>
      <c r="J8" s="16"/>
      <c r="K8" s="16"/>
      <c r="L8" s="16"/>
      <c r="M8" s="18">
        <v>4</v>
      </c>
      <c r="N8" s="18">
        <v>27</v>
      </c>
      <c r="O8" s="22">
        <v>54</v>
      </c>
      <c r="P8" s="22">
        <v>0</v>
      </c>
      <c r="Q8" s="22">
        <v>4</v>
      </c>
      <c r="R8" s="22">
        <v>4</v>
      </c>
      <c r="S8" s="22"/>
      <c r="T8" s="22"/>
      <c r="U8" s="22"/>
      <c r="V8" s="22"/>
      <c r="W8" s="22">
        <v>5</v>
      </c>
      <c r="X8" s="22">
        <v>26</v>
      </c>
      <c r="Y8" s="26">
        <v>87.84</v>
      </c>
      <c r="Z8" s="26">
        <v>1</v>
      </c>
      <c r="AA8" s="26">
        <v>0</v>
      </c>
      <c r="AB8" s="26">
        <v>1</v>
      </c>
      <c r="AC8" s="26">
        <v>6</v>
      </c>
      <c r="AD8" s="26">
        <v>25</v>
      </c>
      <c r="AE8" s="26">
        <f>LOOKUP(AC8,Formulae!$O$2:$P$41)</f>
        <v>25</v>
      </c>
      <c r="AF8" s="14">
        <v>78</v>
      </c>
      <c r="AG8" s="14">
        <v>4</v>
      </c>
    </row>
    <row r="9" spans="1:33" s="31" customFormat="1" x14ac:dyDescent="0.25">
      <c r="A9" s="62">
        <v>7560</v>
      </c>
      <c r="B9" s="13" t="s">
        <v>70</v>
      </c>
      <c r="C9" s="13" t="s">
        <v>53</v>
      </c>
      <c r="D9" s="13" t="s">
        <v>52</v>
      </c>
      <c r="E9" s="16">
        <v>69.19</v>
      </c>
      <c r="F9" s="16">
        <v>0</v>
      </c>
      <c r="G9" s="16">
        <v>0</v>
      </c>
      <c r="H9" s="16">
        <v>0</v>
      </c>
      <c r="I9" s="16">
        <v>42.85</v>
      </c>
      <c r="J9" s="16">
        <v>0</v>
      </c>
      <c r="K9" s="16">
        <v>0</v>
      </c>
      <c r="L9" s="16">
        <v>0</v>
      </c>
      <c r="M9" s="18">
        <v>1</v>
      </c>
      <c r="N9" s="18">
        <v>30</v>
      </c>
      <c r="O9" s="22" t="s">
        <v>214</v>
      </c>
      <c r="P9" s="22"/>
      <c r="Q9" s="22"/>
      <c r="R9" s="22">
        <v>999</v>
      </c>
      <c r="S9" s="22"/>
      <c r="T9" s="22"/>
      <c r="U9" s="22"/>
      <c r="V9" s="22"/>
      <c r="W9" s="22">
        <v>99</v>
      </c>
      <c r="X9" s="22">
        <v>0</v>
      </c>
      <c r="Y9" s="26">
        <v>45.41</v>
      </c>
      <c r="Z9" s="26">
        <v>0</v>
      </c>
      <c r="AA9" s="26">
        <v>0</v>
      </c>
      <c r="AB9" s="26">
        <v>0</v>
      </c>
      <c r="AC9" s="26">
        <v>1</v>
      </c>
      <c r="AD9" s="26">
        <v>30</v>
      </c>
      <c r="AE9" s="26">
        <f>LOOKUP(AC9,Formulae!$O$2:$P$41)</f>
        <v>30</v>
      </c>
      <c r="AF9" s="14">
        <v>60</v>
      </c>
      <c r="AG9" s="14">
        <v>5</v>
      </c>
    </row>
    <row r="10" spans="1:33" s="31" customFormat="1" x14ac:dyDescent="0.25">
      <c r="A10" s="62">
        <v>7460</v>
      </c>
      <c r="B10" s="13" t="s">
        <v>72</v>
      </c>
      <c r="C10" s="13" t="s">
        <v>57</v>
      </c>
      <c r="D10" s="13" t="s">
        <v>46</v>
      </c>
      <c r="E10" s="16">
        <v>78.790000000000006</v>
      </c>
      <c r="F10" s="16">
        <v>0</v>
      </c>
      <c r="G10" s="16">
        <v>8</v>
      </c>
      <c r="H10" s="16">
        <v>8</v>
      </c>
      <c r="I10" s="16"/>
      <c r="J10" s="16"/>
      <c r="K10" s="16"/>
      <c r="L10" s="16"/>
      <c r="M10" s="18">
        <v>6</v>
      </c>
      <c r="N10" s="18">
        <v>25</v>
      </c>
      <c r="O10" s="22">
        <v>40.630000000000003</v>
      </c>
      <c r="P10" s="22">
        <v>0</v>
      </c>
      <c r="Q10" s="22">
        <v>0</v>
      </c>
      <c r="R10" s="22">
        <v>0</v>
      </c>
      <c r="S10" s="22">
        <v>32.409999999999997</v>
      </c>
      <c r="T10" s="22">
        <v>0</v>
      </c>
      <c r="U10" s="22">
        <v>0</v>
      </c>
      <c r="V10" s="22">
        <v>0</v>
      </c>
      <c r="W10" s="22">
        <v>1</v>
      </c>
      <c r="X10" s="22">
        <v>30</v>
      </c>
      <c r="Y10" s="26" t="s">
        <v>205</v>
      </c>
      <c r="Z10" s="26"/>
      <c r="AA10" s="26"/>
      <c r="AB10" s="26">
        <v>999</v>
      </c>
      <c r="AC10" s="26">
        <v>99</v>
      </c>
      <c r="AD10" s="26">
        <v>0</v>
      </c>
      <c r="AE10" s="26">
        <v>0</v>
      </c>
      <c r="AF10" s="14">
        <v>55</v>
      </c>
      <c r="AG10" s="14">
        <v>6</v>
      </c>
    </row>
    <row r="11" spans="1:33" s="31" customFormat="1" x14ac:dyDescent="0.25">
      <c r="A11" s="62">
        <v>7052</v>
      </c>
      <c r="B11" s="13" t="s">
        <v>224</v>
      </c>
      <c r="C11" s="13" t="s">
        <v>225</v>
      </c>
      <c r="D11" s="13" t="s">
        <v>226</v>
      </c>
      <c r="E11" s="16">
        <v>100.09</v>
      </c>
      <c r="F11" s="16">
        <v>4</v>
      </c>
      <c r="G11" s="16">
        <v>16</v>
      </c>
      <c r="H11" s="16">
        <v>20</v>
      </c>
      <c r="I11" s="16"/>
      <c r="J11" s="16"/>
      <c r="K11" s="16"/>
      <c r="L11" s="16"/>
      <c r="M11" s="18">
        <v>7</v>
      </c>
      <c r="N11" s="18">
        <v>24</v>
      </c>
      <c r="O11" s="22">
        <v>45.37</v>
      </c>
      <c r="P11" s="22">
        <v>0</v>
      </c>
      <c r="Q11" s="22">
        <v>8</v>
      </c>
      <c r="R11" s="22">
        <v>8</v>
      </c>
      <c r="S11" s="22"/>
      <c r="T11" s="22"/>
      <c r="U11" s="22"/>
      <c r="V11" s="22"/>
      <c r="W11" s="22">
        <v>6</v>
      </c>
      <c r="X11" s="22">
        <v>25</v>
      </c>
      <c r="Y11" s="26"/>
      <c r="Z11" s="26"/>
      <c r="AA11" s="26"/>
      <c r="AB11" s="26">
        <v>0</v>
      </c>
      <c r="AC11" s="26"/>
      <c r="AD11" s="26">
        <v>0</v>
      </c>
      <c r="AE11" s="26">
        <v>0</v>
      </c>
      <c r="AF11" s="14">
        <v>49</v>
      </c>
      <c r="AG11" s="14">
        <v>7</v>
      </c>
    </row>
    <row r="12" spans="1:33" s="31" customFormat="1" x14ac:dyDescent="0.25">
      <c r="A12" s="62">
        <v>7653</v>
      </c>
      <c r="B12" s="13" t="s">
        <v>70</v>
      </c>
      <c r="C12" s="13" t="s">
        <v>51</v>
      </c>
      <c r="D12" s="13" t="s">
        <v>52</v>
      </c>
      <c r="E12" s="16" t="s">
        <v>214</v>
      </c>
      <c r="F12" s="16"/>
      <c r="G12" s="16"/>
      <c r="H12" s="16">
        <v>999</v>
      </c>
      <c r="I12" s="16"/>
      <c r="J12" s="16"/>
      <c r="K12" s="16"/>
      <c r="L12" s="16"/>
      <c r="M12" s="18">
        <v>99</v>
      </c>
      <c r="N12" s="18">
        <v>0</v>
      </c>
      <c r="O12" s="22" t="s">
        <v>214</v>
      </c>
      <c r="P12" s="22"/>
      <c r="Q12" s="22"/>
      <c r="R12" s="22">
        <v>999</v>
      </c>
      <c r="S12" s="22"/>
      <c r="T12" s="22"/>
      <c r="U12" s="22"/>
      <c r="V12" s="22"/>
      <c r="W12" s="22">
        <v>99</v>
      </c>
      <c r="X12" s="22">
        <v>0</v>
      </c>
      <c r="Y12" s="26">
        <v>48.25</v>
      </c>
      <c r="Z12" s="26">
        <v>0</v>
      </c>
      <c r="AA12" s="26">
        <v>0</v>
      </c>
      <c r="AB12" s="26">
        <v>0</v>
      </c>
      <c r="AC12" s="26">
        <v>2</v>
      </c>
      <c r="AD12" s="26">
        <v>29</v>
      </c>
      <c r="AE12" s="26">
        <f>LOOKUP(AC12,Formulae!$O$2:$P$41)</f>
        <v>29</v>
      </c>
      <c r="AF12" s="14">
        <v>29</v>
      </c>
      <c r="AG12" s="14">
        <v>8</v>
      </c>
    </row>
  </sheetData>
  <autoFilter ref="A1:AG12">
    <filterColumn colId="4" showButton="0"/>
    <filterColumn colId="5" showButton="0"/>
    <filterColumn colId="6" showButton="0"/>
    <filterColumn colId="7" showButton="0"/>
    <filterColumn colId="8" showButton="0"/>
    <filterColumn colId="9" showButton="0"/>
    <filterColumn colId="10" showButton="0"/>
    <filterColumn colId="11"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4" showButton="0"/>
    <filterColumn colId="25" showButton="0"/>
    <filterColumn colId="26" showButton="0"/>
    <filterColumn colId="27" showButton="0"/>
  </autoFilter>
  <mergeCells count="9">
    <mergeCell ref="AF2:AG2"/>
    <mergeCell ref="E1:M1"/>
    <mergeCell ref="O1:W1"/>
    <mergeCell ref="Y1:AC1"/>
    <mergeCell ref="E2:G2"/>
    <mergeCell ref="I2:K2"/>
    <mergeCell ref="O2:Q2"/>
    <mergeCell ref="S2:U2"/>
    <mergeCell ref="Y2:AA2"/>
  </mergeCells>
  <pageMargins left="0.19685039370078741" right="0.19685039370078741" top="0.74803149606299213" bottom="0.74803149606299213" header="0.31496062992125984" footer="0.31496062992125984"/>
  <pageSetup paperSize="9" scale="38" fitToHeight="0" orientation="landscape" horizontalDpi="4294967293" r:id="rId1"/>
  <headerFooter>
    <oddHeader>&amp;LShowjumping&amp;RSecondary 70cm</oddHeader>
    <oddFooter>&amp;CStuartholme School
Showjumping
9-10 June 2018&amp;R&amp;8Scorer:  Kerri Rowland(mkrowland@virginbroadband.com.au)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8"/>
  <sheetViews>
    <sheetView topLeftCell="V1" workbookViewId="0">
      <pane ySplit="3" topLeftCell="A4" activePane="bottomLeft" state="frozen"/>
      <selection sqref="A1:AF37"/>
      <selection pane="bottomLeft" activeCell="AE3" sqref="AE3"/>
    </sheetView>
  </sheetViews>
  <sheetFormatPr defaultRowHeight="15" x14ac:dyDescent="0.25"/>
  <cols>
    <col min="2" max="2" width="22.5703125" bestFit="1" customWidth="1"/>
    <col min="3" max="3" width="23.85546875" bestFit="1" customWidth="1"/>
    <col min="4" max="4" width="49.7109375" bestFit="1" customWidth="1"/>
    <col min="5" max="7" width="9.140625" customWidth="1"/>
    <col min="8" max="8" width="9.140625" style="30" customWidth="1"/>
    <col min="9" max="11" width="9.140625" customWidth="1"/>
    <col min="12" max="12" width="9.140625" style="30" customWidth="1"/>
    <col min="13" max="13" width="9.140625" customWidth="1"/>
    <col min="14" max="14" width="9.140625" style="30" customWidth="1"/>
    <col min="15" max="17" width="9.140625" customWidth="1"/>
    <col min="18" max="18" width="9.140625" style="30" customWidth="1"/>
    <col min="19" max="21" width="9.140625" customWidth="1"/>
    <col min="22" max="22" width="9.140625" style="30" customWidth="1"/>
    <col min="23" max="23" width="9.140625" customWidth="1"/>
    <col min="24" max="24" width="9.140625" style="30" customWidth="1"/>
    <col min="25" max="27" width="9.140625" customWidth="1"/>
    <col min="28" max="28" width="9.140625" style="30" customWidth="1"/>
    <col min="29" max="29" width="9.140625" customWidth="1"/>
    <col min="30" max="30" width="9.140625" style="30" customWidth="1"/>
    <col min="31" max="31" width="9.140625" style="30"/>
  </cols>
  <sheetData>
    <row r="1" spans="1:32" x14ac:dyDescent="0.25">
      <c r="A1" s="1"/>
      <c r="B1" s="1"/>
      <c r="C1" s="1"/>
      <c r="D1" s="1"/>
      <c r="E1" s="90"/>
      <c r="F1" s="91"/>
      <c r="G1" s="91"/>
      <c r="H1" s="91"/>
      <c r="I1" s="91"/>
      <c r="J1" s="91"/>
      <c r="K1" s="91"/>
      <c r="L1" s="91"/>
      <c r="M1" s="92"/>
      <c r="N1" s="130" t="s">
        <v>4</v>
      </c>
      <c r="O1" s="93"/>
      <c r="P1" s="94"/>
      <c r="Q1" s="94"/>
      <c r="R1" s="94"/>
      <c r="S1" s="94"/>
      <c r="T1" s="94"/>
      <c r="U1" s="94"/>
      <c r="V1" s="94"/>
      <c r="W1" s="95"/>
      <c r="X1" s="131" t="s">
        <v>42</v>
      </c>
      <c r="Y1" s="96"/>
      <c r="Z1" s="97"/>
      <c r="AA1" s="97"/>
      <c r="AB1" s="97"/>
      <c r="AC1" s="98"/>
      <c r="AD1" s="132" t="s">
        <v>6</v>
      </c>
      <c r="AE1" s="1"/>
      <c r="AF1" s="1"/>
    </row>
    <row r="2" spans="1:32" x14ac:dyDescent="0.25">
      <c r="A2" s="1" t="s">
        <v>0</v>
      </c>
      <c r="B2" s="1" t="s">
        <v>1</v>
      </c>
      <c r="C2" s="1" t="s">
        <v>2</v>
      </c>
      <c r="D2" s="1" t="s">
        <v>3</v>
      </c>
      <c r="E2" s="102" t="s">
        <v>10</v>
      </c>
      <c r="F2" s="102"/>
      <c r="G2" s="102"/>
      <c r="H2" s="79"/>
      <c r="I2" s="102" t="s">
        <v>11</v>
      </c>
      <c r="J2" s="102"/>
      <c r="K2" s="102"/>
      <c r="L2" s="79"/>
      <c r="M2" s="16"/>
      <c r="N2" s="16"/>
      <c r="O2" s="103" t="s">
        <v>10</v>
      </c>
      <c r="P2" s="103"/>
      <c r="Q2" s="103"/>
      <c r="R2" s="80"/>
      <c r="S2" s="103" t="s">
        <v>11</v>
      </c>
      <c r="T2" s="103"/>
      <c r="U2" s="103"/>
      <c r="V2" s="80"/>
      <c r="W2" s="20"/>
      <c r="X2" s="20"/>
      <c r="Y2" s="104" t="s">
        <v>10</v>
      </c>
      <c r="Z2" s="104"/>
      <c r="AA2" s="104"/>
      <c r="AB2" s="81"/>
      <c r="AC2" s="24"/>
      <c r="AD2" s="24"/>
      <c r="AE2" s="100" t="s">
        <v>7</v>
      </c>
      <c r="AF2" s="100"/>
    </row>
    <row r="3" spans="1:32" ht="30" x14ac:dyDescent="0.25">
      <c r="A3" s="1"/>
      <c r="B3" s="1"/>
      <c r="C3" s="1"/>
      <c r="D3" s="1"/>
      <c r="E3" s="17" t="s">
        <v>37</v>
      </c>
      <c r="F3" s="17" t="s">
        <v>38</v>
      </c>
      <c r="G3" s="17" t="s">
        <v>39</v>
      </c>
      <c r="H3" s="17" t="s">
        <v>40</v>
      </c>
      <c r="I3" s="17" t="s">
        <v>37</v>
      </c>
      <c r="J3" s="17" t="s">
        <v>38</v>
      </c>
      <c r="K3" s="17" t="s">
        <v>39</v>
      </c>
      <c r="L3" s="17" t="s">
        <v>40</v>
      </c>
      <c r="M3" s="17" t="s">
        <v>13</v>
      </c>
      <c r="N3" s="17" t="s">
        <v>12</v>
      </c>
      <c r="O3" s="21" t="s">
        <v>37</v>
      </c>
      <c r="P3" s="21" t="s">
        <v>38</v>
      </c>
      <c r="Q3" s="21" t="s">
        <v>39</v>
      </c>
      <c r="R3" s="21" t="s">
        <v>40</v>
      </c>
      <c r="S3" s="21" t="s">
        <v>37</v>
      </c>
      <c r="T3" s="21" t="s">
        <v>38</v>
      </c>
      <c r="U3" s="21" t="s">
        <v>39</v>
      </c>
      <c r="V3" s="21" t="s">
        <v>40</v>
      </c>
      <c r="W3" s="21" t="s">
        <v>13</v>
      </c>
      <c r="X3" s="21" t="s">
        <v>12</v>
      </c>
      <c r="Y3" s="25" t="s">
        <v>37</v>
      </c>
      <c r="Z3" s="25" t="s">
        <v>38</v>
      </c>
      <c r="AA3" s="25" t="s">
        <v>39</v>
      </c>
      <c r="AB3" s="25" t="s">
        <v>40</v>
      </c>
      <c r="AC3" s="25" t="s">
        <v>13</v>
      </c>
      <c r="AD3" s="25" t="s">
        <v>12</v>
      </c>
      <c r="AE3" s="2" t="s">
        <v>14</v>
      </c>
      <c r="AF3" s="2" t="s">
        <v>15</v>
      </c>
    </row>
    <row r="4" spans="1:32" x14ac:dyDescent="0.25">
      <c r="A4" s="3" t="s">
        <v>32</v>
      </c>
      <c r="B4" s="3"/>
      <c r="C4" s="1"/>
      <c r="D4" s="1"/>
      <c r="E4" s="16"/>
      <c r="F4" s="16"/>
      <c r="G4" s="16"/>
      <c r="H4" s="16"/>
      <c r="I4" s="16"/>
      <c r="J4" s="16"/>
      <c r="K4" s="16"/>
      <c r="L4" s="16"/>
      <c r="M4" s="16"/>
      <c r="N4" s="16"/>
      <c r="O4" s="20"/>
      <c r="P4" s="20"/>
      <c r="Q4" s="20"/>
      <c r="R4" s="20"/>
      <c r="S4" s="20"/>
      <c r="T4" s="20"/>
      <c r="U4" s="20"/>
      <c r="V4" s="20"/>
      <c r="W4" s="20"/>
      <c r="X4" s="22"/>
      <c r="Y4" s="24"/>
      <c r="Z4" s="24"/>
      <c r="AA4" s="24"/>
      <c r="AB4" s="24"/>
      <c r="AC4" s="24"/>
      <c r="AD4" s="26"/>
      <c r="AE4" s="14"/>
      <c r="AF4" s="3"/>
    </row>
    <row r="5" spans="1:32" s="30" customFormat="1" x14ac:dyDescent="0.25">
      <c r="A5" s="13">
        <v>7424</v>
      </c>
      <c r="B5" s="13" t="s">
        <v>122</v>
      </c>
      <c r="C5" s="13" t="s">
        <v>111</v>
      </c>
      <c r="D5" s="13" t="s">
        <v>112</v>
      </c>
      <c r="E5" s="18">
        <v>66.44</v>
      </c>
      <c r="F5" s="18">
        <v>0</v>
      </c>
      <c r="G5" s="18">
        <v>0</v>
      </c>
      <c r="H5" s="18">
        <v>0</v>
      </c>
      <c r="I5" s="18">
        <v>41.87</v>
      </c>
      <c r="J5" s="18">
        <v>0</v>
      </c>
      <c r="K5" s="18">
        <v>0</v>
      </c>
      <c r="L5" s="18">
        <v>0</v>
      </c>
      <c r="M5" s="16">
        <v>1</v>
      </c>
      <c r="N5" s="18">
        <v>30</v>
      </c>
      <c r="O5" s="20">
        <v>42.84</v>
      </c>
      <c r="P5" s="20">
        <v>0</v>
      </c>
      <c r="Q5" s="20">
        <v>0</v>
      </c>
      <c r="R5" s="22">
        <v>0</v>
      </c>
      <c r="S5" s="20">
        <v>26.41</v>
      </c>
      <c r="T5" s="20">
        <v>0</v>
      </c>
      <c r="U5" s="20">
        <v>4</v>
      </c>
      <c r="V5" s="22">
        <v>4</v>
      </c>
      <c r="W5" s="20">
        <v>4</v>
      </c>
      <c r="X5" s="22">
        <v>27</v>
      </c>
      <c r="Y5" s="24">
        <v>61.38</v>
      </c>
      <c r="Z5" s="24">
        <v>0</v>
      </c>
      <c r="AA5" s="24">
        <v>0</v>
      </c>
      <c r="AB5" s="26">
        <v>0</v>
      </c>
      <c r="AC5" s="24">
        <v>2</v>
      </c>
      <c r="AD5" s="26">
        <v>29</v>
      </c>
      <c r="AE5" s="14">
        <v>86</v>
      </c>
      <c r="AF5" s="3">
        <v>1</v>
      </c>
    </row>
    <row r="6" spans="1:32" s="30" customFormat="1" x14ac:dyDescent="0.25">
      <c r="A6" s="13">
        <v>7843</v>
      </c>
      <c r="B6" s="13" t="s">
        <v>125</v>
      </c>
      <c r="C6" s="13" t="s">
        <v>116</v>
      </c>
      <c r="D6" s="13" t="s">
        <v>58</v>
      </c>
      <c r="E6" s="18">
        <v>74.91</v>
      </c>
      <c r="F6" s="18">
        <v>0</v>
      </c>
      <c r="G6" s="18">
        <v>4</v>
      </c>
      <c r="H6" s="18">
        <v>4</v>
      </c>
      <c r="I6" s="18"/>
      <c r="J6" s="18"/>
      <c r="K6" s="18"/>
      <c r="L6" s="18"/>
      <c r="M6" s="16">
        <v>8</v>
      </c>
      <c r="N6" s="18">
        <v>23</v>
      </c>
      <c r="O6" s="20">
        <v>44.87</v>
      </c>
      <c r="P6" s="20">
        <v>0</v>
      </c>
      <c r="Q6" s="20">
        <v>0</v>
      </c>
      <c r="R6" s="22">
        <v>0</v>
      </c>
      <c r="S6" s="20">
        <v>31.96</v>
      </c>
      <c r="T6" s="20">
        <v>0</v>
      </c>
      <c r="U6" s="20">
        <v>0</v>
      </c>
      <c r="V6" s="22">
        <v>0</v>
      </c>
      <c r="W6" s="20">
        <v>1</v>
      </c>
      <c r="X6" s="22">
        <v>30</v>
      </c>
      <c r="Y6" s="24">
        <v>73.97</v>
      </c>
      <c r="Z6" s="24">
        <v>0</v>
      </c>
      <c r="AA6" s="24">
        <v>0</v>
      </c>
      <c r="AB6" s="26">
        <v>0</v>
      </c>
      <c r="AC6" s="24">
        <v>4</v>
      </c>
      <c r="AD6" s="26">
        <v>27</v>
      </c>
      <c r="AE6" s="14">
        <v>80</v>
      </c>
      <c r="AF6" s="3">
        <v>2</v>
      </c>
    </row>
    <row r="7" spans="1:32" s="30" customFormat="1" x14ac:dyDescent="0.25">
      <c r="A7" s="13">
        <v>7356</v>
      </c>
      <c r="B7" s="13" t="s">
        <v>126</v>
      </c>
      <c r="C7" s="13" t="s">
        <v>119</v>
      </c>
      <c r="D7" s="13" t="s">
        <v>120</v>
      </c>
      <c r="E7" s="18">
        <v>91.35</v>
      </c>
      <c r="F7" s="18">
        <v>2</v>
      </c>
      <c r="G7" s="18">
        <v>4</v>
      </c>
      <c r="H7" s="18">
        <v>6</v>
      </c>
      <c r="I7" s="18"/>
      <c r="J7" s="18"/>
      <c r="K7" s="18"/>
      <c r="L7" s="18"/>
      <c r="M7" s="16">
        <v>9</v>
      </c>
      <c r="N7" s="18">
        <v>22</v>
      </c>
      <c r="O7" s="20">
        <v>52.85</v>
      </c>
      <c r="P7" s="20">
        <v>0</v>
      </c>
      <c r="Q7" s="20">
        <v>0</v>
      </c>
      <c r="R7" s="22">
        <v>0</v>
      </c>
      <c r="S7" s="20">
        <v>33.65</v>
      </c>
      <c r="T7" s="20">
        <v>0</v>
      </c>
      <c r="U7" s="20">
        <v>0</v>
      </c>
      <c r="V7" s="22">
        <v>0</v>
      </c>
      <c r="W7" s="20">
        <v>2</v>
      </c>
      <c r="X7" s="22">
        <v>29</v>
      </c>
      <c r="Y7" s="24">
        <v>76.400000000000006</v>
      </c>
      <c r="Z7" s="24">
        <v>0</v>
      </c>
      <c r="AA7" s="24">
        <v>4</v>
      </c>
      <c r="AB7" s="26">
        <v>4</v>
      </c>
      <c r="AC7" s="24">
        <v>9</v>
      </c>
      <c r="AD7" s="26">
        <v>22</v>
      </c>
      <c r="AE7" s="14">
        <v>73</v>
      </c>
      <c r="AF7" s="3">
        <v>3</v>
      </c>
    </row>
    <row r="8" spans="1:32" s="30" customFormat="1" x14ac:dyDescent="0.25">
      <c r="A8" s="13">
        <v>7780</v>
      </c>
      <c r="B8" s="13" t="s">
        <v>71</v>
      </c>
      <c r="C8" s="13" t="s">
        <v>121</v>
      </c>
      <c r="D8" s="13" t="s">
        <v>56</v>
      </c>
      <c r="E8" s="18">
        <v>66.53</v>
      </c>
      <c r="F8" s="18">
        <v>0</v>
      </c>
      <c r="G8" s="18">
        <v>4</v>
      </c>
      <c r="H8" s="18">
        <v>4</v>
      </c>
      <c r="I8" s="18"/>
      <c r="J8" s="18"/>
      <c r="K8" s="18"/>
      <c r="L8" s="18"/>
      <c r="M8" s="16">
        <v>6</v>
      </c>
      <c r="N8" s="18">
        <v>25</v>
      </c>
      <c r="O8" s="20">
        <v>43.66</v>
      </c>
      <c r="P8" s="20">
        <v>0</v>
      </c>
      <c r="Q8" s="20">
        <v>4</v>
      </c>
      <c r="R8" s="22">
        <v>4</v>
      </c>
      <c r="S8" s="20"/>
      <c r="T8" s="20"/>
      <c r="U8" s="20"/>
      <c r="V8" s="22"/>
      <c r="W8" s="20">
        <v>9</v>
      </c>
      <c r="X8" s="22">
        <v>22</v>
      </c>
      <c r="Y8" s="24">
        <v>69.03</v>
      </c>
      <c r="Z8" s="24">
        <v>0</v>
      </c>
      <c r="AA8" s="24">
        <v>4</v>
      </c>
      <c r="AB8" s="26">
        <v>4</v>
      </c>
      <c r="AC8" s="24">
        <v>6</v>
      </c>
      <c r="AD8" s="26">
        <v>25</v>
      </c>
      <c r="AE8" s="14">
        <v>72</v>
      </c>
      <c r="AF8" s="3">
        <v>4</v>
      </c>
    </row>
    <row r="9" spans="1:32" s="30" customFormat="1" x14ac:dyDescent="0.25">
      <c r="A9" s="13">
        <v>7644</v>
      </c>
      <c r="B9" s="13" t="s">
        <v>75</v>
      </c>
      <c r="C9" s="13" t="s">
        <v>109</v>
      </c>
      <c r="D9" s="13" t="s">
        <v>110</v>
      </c>
      <c r="E9" s="18">
        <v>67.09</v>
      </c>
      <c r="F9" s="18">
        <v>0</v>
      </c>
      <c r="G9" s="18">
        <v>4</v>
      </c>
      <c r="H9" s="18">
        <v>4</v>
      </c>
      <c r="I9" s="18"/>
      <c r="J9" s="18"/>
      <c r="K9" s="18"/>
      <c r="L9" s="18"/>
      <c r="M9" s="16">
        <v>7</v>
      </c>
      <c r="N9" s="18">
        <v>24</v>
      </c>
      <c r="O9" s="20">
        <v>40.69</v>
      </c>
      <c r="P9" s="20">
        <v>0</v>
      </c>
      <c r="Q9" s="20">
        <v>0</v>
      </c>
      <c r="R9" s="22">
        <v>0</v>
      </c>
      <c r="S9" s="20">
        <v>26.62</v>
      </c>
      <c r="T9" s="20">
        <v>0</v>
      </c>
      <c r="U9" s="20">
        <v>4</v>
      </c>
      <c r="V9" s="22">
        <v>4</v>
      </c>
      <c r="W9" s="20">
        <v>5</v>
      </c>
      <c r="X9" s="22">
        <v>26</v>
      </c>
      <c r="Y9" s="24">
        <v>50.19</v>
      </c>
      <c r="Z9" s="24">
        <v>0</v>
      </c>
      <c r="AA9" s="24">
        <v>8</v>
      </c>
      <c r="AB9" s="26">
        <v>8</v>
      </c>
      <c r="AC9" s="24">
        <v>10</v>
      </c>
      <c r="AD9" s="26">
        <v>21</v>
      </c>
      <c r="AE9" s="14">
        <v>71</v>
      </c>
      <c r="AF9" s="3">
        <v>5</v>
      </c>
    </row>
    <row r="10" spans="1:32" s="30" customFormat="1" x14ac:dyDescent="0.25">
      <c r="A10" s="13">
        <v>7345</v>
      </c>
      <c r="B10" s="13" t="s">
        <v>124</v>
      </c>
      <c r="C10" s="13" t="s">
        <v>182</v>
      </c>
      <c r="D10" s="13" t="s">
        <v>115</v>
      </c>
      <c r="E10" s="18">
        <v>74.09</v>
      </c>
      <c r="F10" s="18">
        <v>0</v>
      </c>
      <c r="G10" s="18">
        <v>0</v>
      </c>
      <c r="H10" s="18">
        <v>0</v>
      </c>
      <c r="I10" s="18">
        <v>51.69</v>
      </c>
      <c r="J10" s="18">
        <v>0</v>
      </c>
      <c r="K10" s="18">
        <v>8</v>
      </c>
      <c r="L10" s="18">
        <v>8</v>
      </c>
      <c r="M10" s="16">
        <v>2</v>
      </c>
      <c r="N10" s="18">
        <v>29</v>
      </c>
      <c r="O10" s="20">
        <v>43.75</v>
      </c>
      <c r="P10" s="20">
        <v>0</v>
      </c>
      <c r="Q10" s="20">
        <v>4</v>
      </c>
      <c r="R10" s="22">
        <v>4</v>
      </c>
      <c r="S10" s="20"/>
      <c r="T10" s="20"/>
      <c r="U10" s="20"/>
      <c r="V10" s="22"/>
      <c r="W10" s="20">
        <v>10</v>
      </c>
      <c r="X10" s="22">
        <v>21</v>
      </c>
      <c r="Y10" s="24">
        <v>76.56</v>
      </c>
      <c r="Z10" s="24">
        <v>0</v>
      </c>
      <c r="AA10" s="24">
        <v>8</v>
      </c>
      <c r="AB10" s="26">
        <v>8</v>
      </c>
      <c r="AC10" s="24">
        <v>12</v>
      </c>
      <c r="AD10" s="26">
        <v>19</v>
      </c>
      <c r="AE10" s="14">
        <v>69</v>
      </c>
      <c r="AF10" s="3">
        <v>6</v>
      </c>
    </row>
    <row r="11" spans="1:32" s="30" customFormat="1" x14ac:dyDescent="0.25">
      <c r="A11" s="73"/>
      <c r="B11" s="13" t="s">
        <v>124</v>
      </c>
      <c r="C11" s="13" t="s">
        <v>114</v>
      </c>
      <c r="D11" s="13" t="s">
        <v>115</v>
      </c>
      <c r="E11" s="18">
        <v>65.41</v>
      </c>
      <c r="F11" s="18">
        <v>0</v>
      </c>
      <c r="G11" s="18">
        <v>4</v>
      </c>
      <c r="H11" s="18">
        <v>4</v>
      </c>
      <c r="I11" s="18"/>
      <c r="J11" s="18"/>
      <c r="K11" s="18"/>
      <c r="L11" s="18"/>
      <c r="M11" s="16">
        <v>5</v>
      </c>
      <c r="N11" s="18">
        <v>26</v>
      </c>
      <c r="O11" s="20">
        <v>38.57</v>
      </c>
      <c r="P11" s="20">
        <v>0</v>
      </c>
      <c r="Q11" s="20">
        <v>4</v>
      </c>
      <c r="R11" s="22">
        <v>4</v>
      </c>
      <c r="S11" s="20"/>
      <c r="T11" s="20"/>
      <c r="U11" s="20"/>
      <c r="V11" s="22"/>
      <c r="W11" s="20">
        <v>8</v>
      </c>
      <c r="X11" s="22">
        <v>23</v>
      </c>
      <c r="Y11" s="24">
        <v>61.57</v>
      </c>
      <c r="Z11" s="24">
        <v>0</v>
      </c>
      <c r="AA11" s="24">
        <v>8</v>
      </c>
      <c r="AB11" s="26">
        <v>8</v>
      </c>
      <c r="AC11" s="24">
        <v>11</v>
      </c>
      <c r="AD11" s="26">
        <v>20</v>
      </c>
      <c r="AE11" s="14">
        <v>69</v>
      </c>
      <c r="AF11" s="3">
        <v>7</v>
      </c>
    </row>
    <row r="12" spans="1:32" s="30" customFormat="1" x14ac:dyDescent="0.25">
      <c r="A12" s="13">
        <v>7387</v>
      </c>
      <c r="B12" s="13" t="s">
        <v>73</v>
      </c>
      <c r="C12" s="13" t="s">
        <v>118</v>
      </c>
      <c r="D12" s="13" t="s">
        <v>56</v>
      </c>
      <c r="E12" s="18" t="s">
        <v>205</v>
      </c>
      <c r="F12" s="18"/>
      <c r="G12" s="18"/>
      <c r="H12" s="18">
        <v>999</v>
      </c>
      <c r="I12" s="18"/>
      <c r="J12" s="18"/>
      <c r="K12" s="18"/>
      <c r="L12" s="18"/>
      <c r="M12" s="16">
        <v>99</v>
      </c>
      <c r="N12" s="18">
        <v>0</v>
      </c>
      <c r="O12" s="20">
        <v>46.03</v>
      </c>
      <c r="P12" s="20">
        <v>0</v>
      </c>
      <c r="Q12" s="20">
        <v>0</v>
      </c>
      <c r="R12" s="22">
        <v>0</v>
      </c>
      <c r="S12" s="20">
        <v>34.659999999999997</v>
      </c>
      <c r="T12" s="20">
        <v>0</v>
      </c>
      <c r="U12" s="20">
        <v>0</v>
      </c>
      <c r="V12" s="22">
        <v>0</v>
      </c>
      <c r="W12" s="20">
        <v>3</v>
      </c>
      <c r="X12" s="22">
        <v>28</v>
      </c>
      <c r="Y12" s="24">
        <v>78.88</v>
      </c>
      <c r="Z12" s="24">
        <v>0</v>
      </c>
      <c r="AA12" s="24">
        <v>0</v>
      </c>
      <c r="AB12" s="26">
        <v>0</v>
      </c>
      <c r="AC12" s="24">
        <v>5</v>
      </c>
      <c r="AD12" s="26">
        <v>26</v>
      </c>
      <c r="AE12" s="14">
        <v>54</v>
      </c>
      <c r="AF12" s="3">
        <v>8</v>
      </c>
    </row>
    <row r="13" spans="1:32" s="30" customFormat="1" x14ac:dyDescent="0.25">
      <c r="A13" s="34">
        <v>7194</v>
      </c>
      <c r="B13" s="13" t="s">
        <v>232</v>
      </c>
      <c r="C13" s="13" t="s">
        <v>233</v>
      </c>
      <c r="D13" s="13" t="s">
        <v>226</v>
      </c>
      <c r="E13" s="18">
        <v>70.84</v>
      </c>
      <c r="F13" s="18">
        <v>0</v>
      </c>
      <c r="G13" s="18">
        <v>0</v>
      </c>
      <c r="H13" s="18">
        <v>0</v>
      </c>
      <c r="I13" s="18" t="s">
        <v>205</v>
      </c>
      <c r="J13" s="18"/>
      <c r="K13" s="18"/>
      <c r="L13" s="18">
        <v>999</v>
      </c>
      <c r="M13" s="16">
        <v>3</v>
      </c>
      <c r="N13" s="18">
        <v>28</v>
      </c>
      <c r="O13" s="20">
        <v>43.19</v>
      </c>
      <c r="P13" s="20">
        <v>0</v>
      </c>
      <c r="Q13" s="20">
        <v>0</v>
      </c>
      <c r="R13" s="22">
        <v>0</v>
      </c>
      <c r="S13" s="20">
        <v>34.090000000000003</v>
      </c>
      <c r="T13" s="20">
        <v>0</v>
      </c>
      <c r="U13" s="20">
        <v>4</v>
      </c>
      <c r="V13" s="22">
        <v>4</v>
      </c>
      <c r="W13" s="20">
        <v>6</v>
      </c>
      <c r="X13" s="22">
        <v>25</v>
      </c>
      <c r="Y13" s="24"/>
      <c r="Z13" s="24"/>
      <c r="AA13" s="24"/>
      <c r="AB13" s="26"/>
      <c r="AC13" s="24"/>
      <c r="AD13" s="26">
        <v>0</v>
      </c>
      <c r="AE13" s="14">
        <v>53</v>
      </c>
      <c r="AF13" s="3">
        <v>9</v>
      </c>
    </row>
    <row r="14" spans="1:32" s="30" customFormat="1" x14ac:dyDescent="0.25">
      <c r="A14" s="13">
        <v>5703</v>
      </c>
      <c r="B14" s="13" t="s">
        <v>123</v>
      </c>
      <c r="C14" s="13" t="s">
        <v>113</v>
      </c>
      <c r="D14" s="13" t="s">
        <v>58</v>
      </c>
      <c r="E14" s="18" t="s">
        <v>205</v>
      </c>
      <c r="F14" s="18"/>
      <c r="G14" s="18"/>
      <c r="H14" s="18">
        <v>999</v>
      </c>
      <c r="I14" s="18"/>
      <c r="J14" s="18"/>
      <c r="K14" s="18"/>
      <c r="L14" s="18"/>
      <c r="M14" s="16">
        <v>99</v>
      </c>
      <c r="N14" s="18">
        <v>0</v>
      </c>
      <c r="O14" s="20">
        <v>45.56</v>
      </c>
      <c r="P14" s="20">
        <v>0</v>
      </c>
      <c r="Q14" s="20">
        <v>0</v>
      </c>
      <c r="R14" s="22">
        <v>0</v>
      </c>
      <c r="S14" s="20">
        <v>52.75</v>
      </c>
      <c r="T14" s="20">
        <v>1</v>
      </c>
      <c r="U14" s="20">
        <v>8</v>
      </c>
      <c r="V14" s="22">
        <v>9</v>
      </c>
      <c r="W14" s="20">
        <v>7</v>
      </c>
      <c r="X14" s="22">
        <v>24</v>
      </c>
      <c r="Y14" s="24">
        <v>68.88</v>
      </c>
      <c r="Z14" s="24">
        <v>0</v>
      </c>
      <c r="AA14" s="24">
        <v>0</v>
      </c>
      <c r="AB14" s="26">
        <v>0</v>
      </c>
      <c r="AC14" s="24">
        <v>3</v>
      </c>
      <c r="AD14" s="26">
        <v>28</v>
      </c>
      <c r="AE14" s="14">
        <v>52</v>
      </c>
      <c r="AF14" s="3">
        <v>10</v>
      </c>
    </row>
    <row r="15" spans="1:32" s="30" customFormat="1" x14ac:dyDescent="0.25">
      <c r="A15" s="13">
        <v>7342</v>
      </c>
      <c r="B15" s="13" t="s">
        <v>76</v>
      </c>
      <c r="C15" s="13" t="s">
        <v>61</v>
      </c>
      <c r="D15" s="13" t="s">
        <v>62</v>
      </c>
      <c r="E15" s="18">
        <v>83.35</v>
      </c>
      <c r="F15" s="18">
        <v>0</v>
      </c>
      <c r="G15" s="18">
        <v>0</v>
      </c>
      <c r="H15" s="18">
        <v>0</v>
      </c>
      <c r="I15" s="18" t="s">
        <v>234</v>
      </c>
      <c r="J15" s="18"/>
      <c r="K15" s="18"/>
      <c r="L15" s="18">
        <v>999</v>
      </c>
      <c r="M15" s="16">
        <v>4</v>
      </c>
      <c r="N15" s="18">
        <v>27</v>
      </c>
      <c r="O15" s="20" t="s">
        <v>234</v>
      </c>
      <c r="P15" s="20"/>
      <c r="Q15" s="20"/>
      <c r="R15" s="22">
        <v>999</v>
      </c>
      <c r="S15" s="20"/>
      <c r="T15" s="20"/>
      <c r="U15" s="20"/>
      <c r="V15" s="22"/>
      <c r="W15" s="20">
        <v>99</v>
      </c>
      <c r="X15" s="22">
        <v>0</v>
      </c>
      <c r="Y15" s="24">
        <v>71.599999999999994</v>
      </c>
      <c r="Z15" s="24">
        <v>0</v>
      </c>
      <c r="AA15" s="24">
        <v>4</v>
      </c>
      <c r="AB15" s="26">
        <v>4</v>
      </c>
      <c r="AC15" s="24">
        <v>7</v>
      </c>
      <c r="AD15" s="26">
        <v>24</v>
      </c>
      <c r="AE15" s="14">
        <v>51</v>
      </c>
      <c r="AF15" s="3">
        <v>11</v>
      </c>
    </row>
    <row r="16" spans="1:32" s="30" customFormat="1" x14ac:dyDescent="0.25">
      <c r="A16" s="34">
        <v>7830</v>
      </c>
      <c r="B16" s="13" t="s">
        <v>235</v>
      </c>
      <c r="C16" s="13" t="s">
        <v>236</v>
      </c>
      <c r="D16" s="13" t="s">
        <v>221</v>
      </c>
      <c r="E16" s="18">
        <v>82.07</v>
      </c>
      <c r="F16" s="18">
        <v>0</v>
      </c>
      <c r="G16" s="18">
        <v>8</v>
      </c>
      <c r="H16" s="18">
        <v>8</v>
      </c>
      <c r="I16" s="18"/>
      <c r="J16" s="18"/>
      <c r="K16" s="18"/>
      <c r="L16" s="18"/>
      <c r="M16" s="16">
        <v>10</v>
      </c>
      <c r="N16" s="18">
        <v>21</v>
      </c>
      <c r="O16" s="20">
        <v>48.78</v>
      </c>
      <c r="P16" s="20">
        <v>0</v>
      </c>
      <c r="Q16" s="20">
        <v>8</v>
      </c>
      <c r="R16" s="22">
        <v>8</v>
      </c>
      <c r="S16" s="20"/>
      <c r="T16" s="20"/>
      <c r="U16" s="20"/>
      <c r="V16" s="22"/>
      <c r="W16" s="20">
        <v>11</v>
      </c>
      <c r="X16" s="22">
        <v>20</v>
      </c>
      <c r="Y16" s="24"/>
      <c r="Z16" s="24"/>
      <c r="AA16" s="24"/>
      <c r="AB16" s="26">
        <v>0</v>
      </c>
      <c r="AC16" s="24"/>
      <c r="AD16" s="26">
        <v>0</v>
      </c>
      <c r="AE16" s="14">
        <v>41</v>
      </c>
      <c r="AF16" s="3">
        <v>12</v>
      </c>
    </row>
    <row r="17" spans="1:32" s="30" customFormat="1" x14ac:dyDescent="0.25">
      <c r="A17" s="13">
        <v>7850</v>
      </c>
      <c r="B17" s="13" t="s">
        <v>183</v>
      </c>
      <c r="C17" s="13" t="s">
        <v>184</v>
      </c>
      <c r="D17" s="13" t="s">
        <v>185</v>
      </c>
      <c r="E17" s="18" t="s">
        <v>214</v>
      </c>
      <c r="F17" s="18"/>
      <c r="G17" s="18"/>
      <c r="H17" s="18">
        <v>999</v>
      </c>
      <c r="I17" s="18"/>
      <c r="J17" s="18"/>
      <c r="K17" s="18"/>
      <c r="L17" s="18"/>
      <c r="M17" s="16">
        <v>99</v>
      </c>
      <c r="N17" s="18">
        <v>0</v>
      </c>
      <c r="O17" s="20" t="s">
        <v>214</v>
      </c>
      <c r="P17" s="20"/>
      <c r="Q17" s="20"/>
      <c r="R17" s="22">
        <v>999</v>
      </c>
      <c r="S17" s="20"/>
      <c r="T17" s="20"/>
      <c r="U17" s="20"/>
      <c r="V17" s="22"/>
      <c r="W17" s="20">
        <v>99</v>
      </c>
      <c r="X17" s="22">
        <v>0</v>
      </c>
      <c r="Y17" s="24">
        <v>60.5</v>
      </c>
      <c r="Z17" s="24">
        <v>0</v>
      </c>
      <c r="AA17" s="24">
        <v>0</v>
      </c>
      <c r="AB17" s="26">
        <v>0</v>
      </c>
      <c r="AC17" s="24">
        <v>1</v>
      </c>
      <c r="AD17" s="26">
        <v>30</v>
      </c>
      <c r="AE17" s="14">
        <v>30</v>
      </c>
      <c r="AF17" s="3">
        <v>13</v>
      </c>
    </row>
    <row r="18" spans="1:32" s="30" customFormat="1" x14ac:dyDescent="0.25">
      <c r="A18" s="13">
        <v>7851</v>
      </c>
      <c r="B18" s="13" t="s">
        <v>82</v>
      </c>
      <c r="C18" s="13" t="s">
        <v>117</v>
      </c>
      <c r="D18" s="13" t="s">
        <v>68</v>
      </c>
      <c r="E18" s="18" t="s">
        <v>205</v>
      </c>
      <c r="F18" s="18"/>
      <c r="G18" s="18"/>
      <c r="H18" s="18">
        <v>999</v>
      </c>
      <c r="I18" s="18"/>
      <c r="J18" s="18"/>
      <c r="K18" s="18"/>
      <c r="L18" s="18"/>
      <c r="M18" s="16">
        <v>99</v>
      </c>
      <c r="N18" s="18">
        <v>0</v>
      </c>
      <c r="O18" s="20" t="s">
        <v>214</v>
      </c>
      <c r="P18" s="20"/>
      <c r="Q18" s="20"/>
      <c r="R18" s="22">
        <v>999</v>
      </c>
      <c r="S18" s="20"/>
      <c r="T18" s="20"/>
      <c r="U18" s="20"/>
      <c r="V18" s="22"/>
      <c r="W18" s="20">
        <v>99</v>
      </c>
      <c r="X18" s="22">
        <v>0</v>
      </c>
      <c r="Y18" s="24">
        <v>74.900000000000006</v>
      </c>
      <c r="Z18" s="24">
        <v>0</v>
      </c>
      <c r="AA18" s="24">
        <v>4</v>
      </c>
      <c r="AB18" s="26">
        <v>4</v>
      </c>
      <c r="AC18" s="24">
        <v>8</v>
      </c>
      <c r="AD18" s="26">
        <v>23</v>
      </c>
      <c r="AE18" s="14">
        <v>23</v>
      </c>
      <c r="AF18" s="3">
        <v>14</v>
      </c>
    </row>
  </sheetData>
  <autoFilter ref="A1:AF18">
    <filterColumn colId="4" showButton="0"/>
    <filterColumn colId="5" showButton="0"/>
    <filterColumn colId="6" showButton="0"/>
    <filterColumn colId="7" showButton="0"/>
    <filterColumn colId="8" showButton="0"/>
    <filterColumn colId="9" showButton="0"/>
    <filterColumn colId="10" showButton="0"/>
    <filterColumn colId="11"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4" showButton="0"/>
    <filterColumn colId="25" showButton="0"/>
    <filterColumn colId="26" showButton="0"/>
    <filterColumn colId="27" showButton="0"/>
  </autoFilter>
  <sortState ref="A5:AP18">
    <sortCondition ref="AF5:AF18"/>
  </sortState>
  <mergeCells count="9">
    <mergeCell ref="AE2:AF2"/>
    <mergeCell ref="E1:M1"/>
    <mergeCell ref="O1:W1"/>
    <mergeCell ref="Y1:AC1"/>
    <mergeCell ref="E2:G2"/>
    <mergeCell ref="I2:K2"/>
    <mergeCell ref="O2:Q2"/>
    <mergeCell ref="S2:U2"/>
    <mergeCell ref="Y2:AA2"/>
  </mergeCells>
  <pageMargins left="0.19685039370078741" right="0.19685039370078741" top="0.74803149606299213" bottom="0.74803149606299213" header="0.31496062992125984" footer="0.31496062992125984"/>
  <pageSetup paperSize="9" scale="39" fitToHeight="0" orientation="landscape" horizontalDpi="4294967293" r:id="rId1"/>
  <headerFooter>
    <oddHeader>&amp;LShowjumping&amp;RSecondary 80cm</oddHeader>
    <oddFooter>&amp;CStuartholme School
Showjumping
9-10 June 2018&amp;R&amp;8Scorer:  Kerri Rowland(mkrowland@virginbroadband.com.au)</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1"/>
  <sheetViews>
    <sheetView topLeftCell="V1" workbookViewId="0">
      <pane ySplit="3" topLeftCell="A4" activePane="bottomLeft" state="frozen"/>
      <selection sqref="A1:AF37"/>
      <selection pane="bottomLeft" activeCell="AE2" sqref="AE2:AF2"/>
    </sheetView>
  </sheetViews>
  <sheetFormatPr defaultColWidth="9.140625" defaultRowHeight="15" x14ac:dyDescent="0.25"/>
  <cols>
    <col min="1" max="1" width="9.140625" style="35"/>
    <col min="2" max="2" width="23" style="35" customWidth="1"/>
    <col min="3" max="3" width="27.42578125" style="35" bestFit="1" customWidth="1"/>
    <col min="4" max="4" width="51.28515625" style="35" customWidth="1"/>
    <col min="5" max="7" width="9.140625" style="35" customWidth="1"/>
    <col min="8" max="8" width="9.140625" style="77" customWidth="1"/>
    <col min="9" max="11" width="9.140625" style="35" customWidth="1"/>
    <col min="12" max="12" width="9.140625" style="77" customWidth="1"/>
    <col min="13" max="13" width="9.140625" style="35" customWidth="1"/>
    <col min="14" max="14" width="9.140625" style="77" customWidth="1"/>
    <col min="15" max="17" width="9.140625" style="35" customWidth="1"/>
    <col min="18" max="18" width="9.140625" style="77" customWidth="1"/>
    <col min="19" max="21" width="9.140625" style="35" customWidth="1"/>
    <col min="22" max="22" width="9.140625" style="77" customWidth="1"/>
    <col min="23" max="23" width="9.140625" style="35" customWidth="1"/>
    <col min="24" max="24" width="9.140625" style="77" customWidth="1"/>
    <col min="25" max="27" width="9.140625" style="35" customWidth="1"/>
    <col min="28" max="28" width="9.140625" style="77" customWidth="1"/>
    <col min="29" max="29" width="9.140625" style="35" customWidth="1"/>
    <col min="30" max="30" width="9.140625" style="77" customWidth="1"/>
    <col min="31" max="31" width="9.140625" style="77"/>
    <col min="32" max="16384" width="9.140625" style="35"/>
  </cols>
  <sheetData>
    <row r="1" spans="1:32" x14ac:dyDescent="0.25">
      <c r="A1" s="37"/>
      <c r="B1" s="37"/>
      <c r="C1" s="37"/>
      <c r="D1" s="37"/>
      <c r="E1" s="109"/>
      <c r="F1" s="110"/>
      <c r="G1" s="110"/>
      <c r="H1" s="110"/>
      <c r="I1" s="110"/>
      <c r="J1" s="110"/>
      <c r="K1" s="110"/>
      <c r="L1" s="110"/>
      <c r="M1" s="111"/>
      <c r="N1" s="133" t="s">
        <v>4</v>
      </c>
      <c r="O1" s="112"/>
      <c r="P1" s="113"/>
      <c r="Q1" s="113"/>
      <c r="R1" s="113"/>
      <c r="S1" s="113"/>
      <c r="T1" s="113"/>
      <c r="U1" s="113"/>
      <c r="V1" s="113"/>
      <c r="W1" s="114"/>
      <c r="X1" s="134" t="s">
        <v>42</v>
      </c>
      <c r="Y1" s="115"/>
      <c r="Z1" s="116"/>
      <c r="AA1" s="116"/>
      <c r="AB1" s="116"/>
      <c r="AC1" s="117"/>
      <c r="AD1" s="135" t="s">
        <v>6</v>
      </c>
      <c r="AE1" s="37"/>
      <c r="AF1" s="37"/>
    </row>
    <row r="2" spans="1:32" x14ac:dyDescent="0.25">
      <c r="A2" s="37" t="s">
        <v>0</v>
      </c>
      <c r="B2" s="37" t="s">
        <v>1</v>
      </c>
      <c r="C2" s="37" t="s">
        <v>2</v>
      </c>
      <c r="D2" s="37" t="s">
        <v>3</v>
      </c>
      <c r="E2" s="118" t="s">
        <v>10</v>
      </c>
      <c r="F2" s="118"/>
      <c r="G2" s="118"/>
      <c r="H2" s="83"/>
      <c r="I2" s="118" t="s">
        <v>11</v>
      </c>
      <c r="J2" s="118"/>
      <c r="K2" s="118"/>
      <c r="L2" s="83"/>
      <c r="M2" s="38"/>
      <c r="N2" s="83"/>
      <c r="O2" s="119" t="s">
        <v>10</v>
      </c>
      <c r="P2" s="119"/>
      <c r="Q2" s="119"/>
      <c r="R2" s="84"/>
      <c r="S2" s="119" t="s">
        <v>11</v>
      </c>
      <c r="T2" s="119"/>
      <c r="U2" s="119"/>
      <c r="V2" s="84"/>
      <c r="W2" s="39"/>
      <c r="X2" s="84"/>
      <c r="Y2" s="120" t="s">
        <v>10</v>
      </c>
      <c r="Z2" s="120"/>
      <c r="AA2" s="120"/>
      <c r="AB2" s="85"/>
      <c r="AC2" s="40"/>
      <c r="AD2" s="85"/>
      <c r="AE2" s="136" t="s">
        <v>7</v>
      </c>
      <c r="AF2" s="136"/>
    </row>
    <row r="3" spans="1:32" ht="30" x14ac:dyDescent="0.25">
      <c r="A3" s="37"/>
      <c r="B3" s="37"/>
      <c r="C3" s="37"/>
      <c r="D3" s="37"/>
      <c r="E3" s="41" t="s">
        <v>37</v>
      </c>
      <c r="F3" s="41" t="s">
        <v>38</v>
      </c>
      <c r="G3" s="41" t="s">
        <v>39</v>
      </c>
      <c r="H3" s="41" t="s">
        <v>40</v>
      </c>
      <c r="I3" s="41" t="s">
        <v>37</v>
      </c>
      <c r="J3" s="41" t="s">
        <v>38</v>
      </c>
      <c r="K3" s="41" t="s">
        <v>39</v>
      </c>
      <c r="L3" s="41" t="s">
        <v>40</v>
      </c>
      <c r="M3" s="41" t="s">
        <v>13</v>
      </c>
      <c r="N3" s="41" t="s">
        <v>12</v>
      </c>
      <c r="O3" s="42" t="s">
        <v>37</v>
      </c>
      <c r="P3" s="42" t="s">
        <v>38</v>
      </c>
      <c r="Q3" s="42" t="s">
        <v>39</v>
      </c>
      <c r="R3" s="42" t="s">
        <v>40</v>
      </c>
      <c r="S3" s="42" t="s">
        <v>37</v>
      </c>
      <c r="T3" s="42" t="s">
        <v>38</v>
      </c>
      <c r="U3" s="42" t="s">
        <v>39</v>
      </c>
      <c r="V3" s="42" t="s">
        <v>40</v>
      </c>
      <c r="W3" s="42" t="s">
        <v>13</v>
      </c>
      <c r="X3" s="42" t="s">
        <v>12</v>
      </c>
      <c r="Y3" s="43" t="s">
        <v>37</v>
      </c>
      <c r="Z3" s="43" t="s">
        <v>38</v>
      </c>
      <c r="AA3" s="43" t="s">
        <v>39</v>
      </c>
      <c r="AB3" s="43" t="s">
        <v>40</v>
      </c>
      <c r="AC3" s="43" t="s">
        <v>13</v>
      </c>
      <c r="AD3" s="43" t="s">
        <v>12</v>
      </c>
      <c r="AE3" s="44" t="s">
        <v>14</v>
      </c>
      <c r="AF3" s="44" t="s">
        <v>15</v>
      </c>
    </row>
    <row r="4" spans="1:32" x14ac:dyDescent="0.25">
      <c r="A4" s="45" t="s">
        <v>33</v>
      </c>
      <c r="B4" s="45"/>
      <c r="C4" s="37"/>
      <c r="D4" s="37"/>
      <c r="E4" s="38"/>
      <c r="F4" s="38"/>
      <c r="G4" s="38"/>
      <c r="H4" s="83"/>
      <c r="I4" s="38"/>
      <c r="J4" s="38"/>
      <c r="K4" s="38"/>
      <c r="L4" s="83"/>
      <c r="M4" s="38"/>
      <c r="N4" s="83"/>
      <c r="O4" s="39"/>
      <c r="P4" s="39"/>
      <c r="Q4" s="39"/>
      <c r="R4" s="84"/>
      <c r="S4" s="39"/>
      <c r="T4" s="39"/>
      <c r="U4" s="39"/>
      <c r="V4" s="84"/>
      <c r="W4" s="39"/>
      <c r="X4" s="46"/>
      <c r="Y4" s="40"/>
      <c r="Z4" s="40"/>
      <c r="AA4" s="40"/>
      <c r="AB4" s="85"/>
      <c r="AC4" s="40"/>
      <c r="AD4" s="47"/>
      <c r="AE4" s="48"/>
      <c r="AF4" s="45"/>
    </row>
    <row r="5" spans="1:32" s="50" customFormat="1" x14ac:dyDescent="0.25">
      <c r="A5" s="51">
        <v>7216</v>
      </c>
      <c r="B5" s="36" t="s">
        <v>141</v>
      </c>
      <c r="C5" s="36" t="s">
        <v>132</v>
      </c>
      <c r="D5" s="36" t="s">
        <v>133</v>
      </c>
      <c r="E5" s="70">
        <v>67.09</v>
      </c>
      <c r="F5" s="70">
        <v>0</v>
      </c>
      <c r="G5" s="70">
        <v>0</v>
      </c>
      <c r="H5" s="83">
        <v>0</v>
      </c>
      <c r="I5" s="70">
        <v>42.41</v>
      </c>
      <c r="J5" s="70">
        <v>0</v>
      </c>
      <c r="K5" s="70">
        <v>0</v>
      </c>
      <c r="L5" s="49">
        <v>0</v>
      </c>
      <c r="M5" s="49">
        <v>1</v>
      </c>
      <c r="N5" s="49">
        <v>30</v>
      </c>
      <c r="O5" s="46">
        <v>42.96</v>
      </c>
      <c r="P5" s="46">
        <v>0</v>
      </c>
      <c r="Q5" s="46">
        <v>0</v>
      </c>
      <c r="R5" s="46">
        <v>0</v>
      </c>
      <c r="S5" s="46">
        <v>27.08</v>
      </c>
      <c r="T5" s="46">
        <v>0</v>
      </c>
      <c r="U5" s="46">
        <v>0</v>
      </c>
      <c r="V5" s="46">
        <v>0</v>
      </c>
      <c r="W5" s="46">
        <v>2</v>
      </c>
      <c r="X5" s="46">
        <v>29</v>
      </c>
      <c r="Y5" s="47">
        <v>68.16</v>
      </c>
      <c r="Z5" s="47">
        <v>0</v>
      </c>
      <c r="AA5" s="47">
        <v>0</v>
      </c>
      <c r="AB5" s="47">
        <v>0</v>
      </c>
      <c r="AC5" s="47">
        <v>7</v>
      </c>
      <c r="AD5" s="47">
        <v>24</v>
      </c>
      <c r="AE5" s="48">
        <v>83</v>
      </c>
      <c r="AF5" s="48">
        <v>1</v>
      </c>
    </row>
    <row r="6" spans="1:32" s="50" customFormat="1" x14ac:dyDescent="0.25">
      <c r="A6" s="51">
        <v>7233</v>
      </c>
      <c r="B6" s="36" t="s">
        <v>191</v>
      </c>
      <c r="C6" s="36" t="s">
        <v>192</v>
      </c>
      <c r="D6" s="36" t="s">
        <v>193</v>
      </c>
      <c r="E6" s="70">
        <v>65.900000000000006</v>
      </c>
      <c r="F6" s="70">
        <v>0</v>
      </c>
      <c r="G6" s="70">
        <v>0</v>
      </c>
      <c r="H6" s="83">
        <v>0</v>
      </c>
      <c r="I6" s="70">
        <v>37.97</v>
      </c>
      <c r="J6" s="70">
        <v>0</v>
      </c>
      <c r="K6" s="70">
        <v>4</v>
      </c>
      <c r="L6" s="49">
        <v>4</v>
      </c>
      <c r="M6" s="49">
        <v>4</v>
      </c>
      <c r="N6" s="49">
        <v>27</v>
      </c>
      <c r="O6" s="46">
        <v>44.81</v>
      </c>
      <c r="P6" s="46">
        <v>0</v>
      </c>
      <c r="Q6" s="46">
        <v>4</v>
      </c>
      <c r="R6" s="46">
        <v>4</v>
      </c>
      <c r="S6" s="46"/>
      <c r="T6" s="46"/>
      <c r="U6" s="46"/>
      <c r="V6" s="46"/>
      <c r="W6" s="46">
        <v>8</v>
      </c>
      <c r="X6" s="46">
        <v>23</v>
      </c>
      <c r="Y6" s="47">
        <v>59.97</v>
      </c>
      <c r="Z6" s="47">
        <v>0</v>
      </c>
      <c r="AA6" s="47">
        <v>0</v>
      </c>
      <c r="AB6" s="47">
        <v>0</v>
      </c>
      <c r="AC6" s="47">
        <v>2</v>
      </c>
      <c r="AD6" s="47">
        <v>29</v>
      </c>
      <c r="AE6" s="48">
        <v>79</v>
      </c>
      <c r="AF6" s="48">
        <v>2</v>
      </c>
    </row>
    <row r="7" spans="1:32" s="50" customFormat="1" x14ac:dyDescent="0.25">
      <c r="A7" s="51">
        <v>7134</v>
      </c>
      <c r="B7" s="36" t="s">
        <v>79</v>
      </c>
      <c r="C7" s="36" t="s">
        <v>65</v>
      </c>
      <c r="D7" s="36" t="s">
        <v>66</v>
      </c>
      <c r="E7" s="70">
        <v>63.34</v>
      </c>
      <c r="F7" s="70">
        <v>0</v>
      </c>
      <c r="G7" s="70">
        <v>0</v>
      </c>
      <c r="H7" s="83">
        <v>0</v>
      </c>
      <c r="I7" s="70">
        <v>48.12</v>
      </c>
      <c r="J7" s="70">
        <v>0</v>
      </c>
      <c r="K7" s="70">
        <v>0</v>
      </c>
      <c r="L7" s="49">
        <v>0</v>
      </c>
      <c r="M7" s="49">
        <v>2</v>
      </c>
      <c r="N7" s="49">
        <v>29</v>
      </c>
      <c r="O7" s="46">
        <v>42.69</v>
      </c>
      <c r="P7" s="46">
        <v>0</v>
      </c>
      <c r="Q7" s="46">
        <v>12</v>
      </c>
      <c r="R7" s="46">
        <v>12</v>
      </c>
      <c r="S7" s="46"/>
      <c r="T7" s="46"/>
      <c r="U7" s="46"/>
      <c r="V7" s="46"/>
      <c r="W7" s="46">
        <v>13</v>
      </c>
      <c r="X7" s="46">
        <v>18</v>
      </c>
      <c r="Y7" s="47">
        <v>64.87</v>
      </c>
      <c r="Z7" s="47">
        <v>0</v>
      </c>
      <c r="AA7" s="47">
        <v>0</v>
      </c>
      <c r="AB7" s="47">
        <v>0</v>
      </c>
      <c r="AC7" s="47">
        <v>3</v>
      </c>
      <c r="AD7" s="47">
        <v>28</v>
      </c>
      <c r="AE7" s="48">
        <v>75</v>
      </c>
      <c r="AF7" s="48">
        <v>3</v>
      </c>
    </row>
    <row r="8" spans="1:32" s="50" customFormat="1" x14ac:dyDescent="0.25">
      <c r="A8" s="51">
        <v>6659</v>
      </c>
      <c r="B8" s="36" t="s">
        <v>137</v>
      </c>
      <c r="C8" s="36" t="s">
        <v>128</v>
      </c>
      <c r="D8" s="36" t="s">
        <v>58</v>
      </c>
      <c r="E8" s="70">
        <v>77.25</v>
      </c>
      <c r="F8" s="70">
        <v>0</v>
      </c>
      <c r="G8" s="70">
        <v>4</v>
      </c>
      <c r="H8" s="83">
        <v>4</v>
      </c>
      <c r="I8" s="70"/>
      <c r="J8" s="70"/>
      <c r="K8" s="70"/>
      <c r="L8" s="49"/>
      <c r="M8" s="49">
        <v>10</v>
      </c>
      <c r="N8" s="49">
        <v>21</v>
      </c>
      <c r="O8" s="46">
        <v>45.78</v>
      </c>
      <c r="P8" s="46">
        <v>0</v>
      </c>
      <c r="Q8" s="46">
        <v>0</v>
      </c>
      <c r="R8" s="46">
        <v>0</v>
      </c>
      <c r="S8" s="46">
        <v>34.909999999999997</v>
      </c>
      <c r="T8" s="46">
        <v>0</v>
      </c>
      <c r="U8" s="46">
        <v>0</v>
      </c>
      <c r="V8" s="46">
        <v>0</v>
      </c>
      <c r="W8" s="46">
        <v>5</v>
      </c>
      <c r="X8" s="46">
        <v>26</v>
      </c>
      <c r="Y8" s="47">
        <v>73.44</v>
      </c>
      <c r="Z8" s="47">
        <v>1</v>
      </c>
      <c r="AA8" s="47">
        <v>0</v>
      </c>
      <c r="AB8" s="47">
        <v>1</v>
      </c>
      <c r="AC8" s="47">
        <v>8</v>
      </c>
      <c r="AD8" s="47">
        <v>23</v>
      </c>
      <c r="AE8" s="48">
        <v>70</v>
      </c>
      <c r="AF8" s="48">
        <v>4</v>
      </c>
    </row>
    <row r="9" spans="1:32" s="50" customFormat="1" x14ac:dyDescent="0.25">
      <c r="A9" s="51">
        <v>6629</v>
      </c>
      <c r="B9" s="36" t="s">
        <v>139</v>
      </c>
      <c r="C9" s="36" t="s">
        <v>130</v>
      </c>
      <c r="D9" s="36" t="s">
        <v>58</v>
      </c>
      <c r="E9" s="70">
        <v>73.47</v>
      </c>
      <c r="F9" s="70">
        <v>0</v>
      </c>
      <c r="G9" s="70">
        <v>0</v>
      </c>
      <c r="H9" s="83">
        <v>0</v>
      </c>
      <c r="I9" s="70">
        <v>48.12</v>
      </c>
      <c r="J9" s="70">
        <v>0</v>
      </c>
      <c r="K9" s="70">
        <v>8</v>
      </c>
      <c r="L9" s="49">
        <v>8</v>
      </c>
      <c r="M9" s="49">
        <v>8</v>
      </c>
      <c r="N9" s="49">
        <v>23</v>
      </c>
      <c r="O9" s="46">
        <v>47.31</v>
      </c>
      <c r="P9" s="46">
        <v>0</v>
      </c>
      <c r="Q9" s="46">
        <v>4</v>
      </c>
      <c r="R9" s="46">
        <v>4</v>
      </c>
      <c r="S9" s="46"/>
      <c r="T9" s="46"/>
      <c r="U9" s="46"/>
      <c r="V9" s="46"/>
      <c r="W9" s="46">
        <v>12</v>
      </c>
      <c r="X9" s="46">
        <v>19</v>
      </c>
      <c r="Y9" s="47">
        <v>65.53</v>
      </c>
      <c r="Z9" s="47">
        <v>0</v>
      </c>
      <c r="AA9" s="47">
        <v>0</v>
      </c>
      <c r="AB9" s="47">
        <v>0</v>
      </c>
      <c r="AC9" s="47">
        <v>4</v>
      </c>
      <c r="AD9" s="47">
        <v>27</v>
      </c>
      <c r="AE9" s="48">
        <v>69</v>
      </c>
      <c r="AF9" s="48">
        <v>5</v>
      </c>
    </row>
    <row r="10" spans="1:32" s="50" customFormat="1" x14ac:dyDescent="0.25">
      <c r="A10" s="51">
        <v>7789</v>
      </c>
      <c r="B10" s="36" t="s">
        <v>189</v>
      </c>
      <c r="C10" s="36" t="s">
        <v>190</v>
      </c>
      <c r="D10" s="36" t="s">
        <v>54</v>
      </c>
      <c r="E10" s="70">
        <v>77.41</v>
      </c>
      <c r="F10" s="70">
        <v>0</v>
      </c>
      <c r="G10" s="70">
        <v>4</v>
      </c>
      <c r="H10" s="83">
        <v>4</v>
      </c>
      <c r="I10" s="70"/>
      <c r="J10" s="70"/>
      <c r="K10" s="70"/>
      <c r="L10" s="49"/>
      <c r="M10" s="49">
        <v>11</v>
      </c>
      <c r="N10" s="49">
        <v>20</v>
      </c>
      <c r="O10" s="46">
        <v>44.57</v>
      </c>
      <c r="P10" s="46">
        <v>0</v>
      </c>
      <c r="Q10" s="46">
        <v>0</v>
      </c>
      <c r="R10" s="46">
        <v>0</v>
      </c>
      <c r="S10" s="46">
        <v>33.6</v>
      </c>
      <c r="T10" s="46">
        <v>0</v>
      </c>
      <c r="U10" s="46">
        <v>0</v>
      </c>
      <c r="V10" s="46">
        <v>0</v>
      </c>
      <c r="W10" s="46">
        <v>4</v>
      </c>
      <c r="X10" s="46">
        <v>27</v>
      </c>
      <c r="Y10" s="47">
        <v>74.22</v>
      </c>
      <c r="Z10" s="47">
        <v>1</v>
      </c>
      <c r="AA10" s="47">
        <v>4</v>
      </c>
      <c r="AB10" s="47">
        <v>5</v>
      </c>
      <c r="AC10" s="47">
        <v>9</v>
      </c>
      <c r="AD10" s="47">
        <v>22</v>
      </c>
      <c r="AE10" s="48">
        <v>69</v>
      </c>
      <c r="AF10" s="48">
        <v>6</v>
      </c>
    </row>
    <row r="11" spans="1:32" s="50" customFormat="1" x14ac:dyDescent="0.25">
      <c r="A11" s="51">
        <v>6506</v>
      </c>
      <c r="B11" s="36" t="s">
        <v>138</v>
      </c>
      <c r="C11" s="36" t="s">
        <v>129</v>
      </c>
      <c r="D11" s="36" t="s">
        <v>48</v>
      </c>
      <c r="E11" s="70">
        <v>74.569999999999993</v>
      </c>
      <c r="F11" s="70">
        <v>0</v>
      </c>
      <c r="G11" s="70">
        <v>0</v>
      </c>
      <c r="H11" s="83">
        <v>0</v>
      </c>
      <c r="I11" s="70" t="s">
        <v>234</v>
      </c>
      <c r="J11" s="70"/>
      <c r="K11" s="70"/>
      <c r="L11" s="49">
        <v>999</v>
      </c>
      <c r="M11" s="49">
        <v>9</v>
      </c>
      <c r="N11" s="49">
        <v>22</v>
      </c>
      <c r="O11" s="46">
        <v>46.22</v>
      </c>
      <c r="P11" s="46">
        <v>0</v>
      </c>
      <c r="Q11" s="46">
        <v>0</v>
      </c>
      <c r="R11" s="46">
        <v>0</v>
      </c>
      <c r="S11" s="46">
        <v>34</v>
      </c>
      <c r="T11" s="46">
        <v>0</v>
      </c>
      <c r="U11" s="46">
        <v>4</v>
      </c>
      <c r="V11" s="46">
        <v>4</v>
      </c>
      <c r="W11" s="46">
        <v>6</v>
      </c>
      <c r="X11" s="46">
        <v>25</v>
      </c>
      <c r="Y11" s="47">
        <v>67.66</v>
      </c>
      <c r="Z11" s="47">
        <v>0</v>
      </c>
      <c r="AA11" s="47">
        <v>8</v>
      </c>
      <c r="AB11" s="47">
        <v>8</v>
      </c>
      <c r="AC11" s="47">
        <v>11</v>
      </c>
      <c r="AD11" s="47">
        <v>20</v>
      </c>
      <c r="AE11" s="48">
        <v>67</v>
      </c>
      <c r="AF11" s="48">
        <v>7</v>
      </c>
    </row>
    <row r="12" spans="1:32" s="50" customFormat="1" x14ac:dyDescent="0.25">
      <c r="A12" s="75"/>
      <c r="B12" s="36" t="s">
        <v>74</v>
      </c>
      <c r="C12" s="36" t="s">
        <v>60</v>
      </c>
      <c r="D12" s="36" t="s">
        <v>59</v>
      </c>
      <c r="E12" s="70">
        <v>84.34</v>
      </c>
      <c r="F12" s="70">
        <v>0</v>
      </c>
      <c r="G12" s="70">
        <v>4</v>
      </c>
      <c r="H12" s="83">
        <v>4</v>
      </c>
      <c r="I12" s="70"/>
      <c r="J12" s="70"/>
      <c r="K12" s="70"/>
      <c r="L12" s="49"/>
      <c r="M12" s="49">
        <v>12</v>
      </c>
      <c r="N12" s="49">
        <v>19</v>
      </c>
      <c r="O12" s="46">
        <v>46.54</v>
      </c>
      <c r="P12" s="46">
        <v>0</v>
      </c>
      <c r="Q12" s="46">
        <v>4</v>
      </c>
      <c r="R12" s="46">
        <v>4</v>
      </c>
      <c r="S12" s="46"/>
      <c r="T12" s="46"/>
      <c r="U12" s="46"/>
      <c r="V12" s="46"/>
      <c r="W12" s="46">
        <v>11</v>
      </c>
      <c r="X12" s="46">
        <v>20</v>
      </c>
      <c r="Y12" s="47">
        <v>67.81</v>
      </c>
      <c r="Z12" s="47">
        <v>0</v>
      </c>
      <c r="AA12" s="47">
        <v>0</v>
      </c>
      <c r="AB12" s="47">
        <v>0</v>
      </c>
      <c r="AC12" s="47">
        <v>5</v>
      </c>
      <c r="AD12" s="47">
        <v>26</v>
      </c>
      <c r="AE12" s="48">
        <v>65</v>
      </c>
      <c r="AF12" s="48">
        <v>8</v>
      </c>
    </row>
    <row r="13" spans="1:32" s="50" customFormat="1" x14ac:dyDescent="0.25">
      <c r="A13" s="51">
        <v>7126</v>
      </c>
      <c r="B13" s="36" t="s">
        <v>140</v>
      </c>
      <c r="C13" s="36" t="s">
        <v>131</v>
      </c>
      <c r="D13" s="36" t="s">
        <v>58</v>
      </c>
      <c r="E13" s="70">
        <v>74.900000000000006</v>
      </c>
      <c r="F13" s="70">
        <v>0</v>
      </c>
      <c r="G13" s="70">
        <v>8</v>
      </c>
      <c r="H13" s="83">
        <v>8</v>
      </c>
      <c r="I13" s="70"/>
      <c r="J13" s="70"/>
      <c r="K13" s="70"/>
      <c r="L13" s="49"/>
      <c r="M13" s="49">
        <v>14</v>
      </c>
      <c r="N13" s="49">
        <v>17</v>
      </c>
      <c r="O13" s="46">
        <v>45.84</v>
      </c>
      <c r="P13" s="46">
        <v>0</v>
      </c>
      <c r="Q13" s="46">
        <v>4</v>
      </c>
      <c r="R13" s="46">
        <v>4</v>
      </c>
      <c r="S13" s="46"/>
      <c r="T13" s="46"/>
      <c r="U13" s="46"/>
      <c r="V13" s="46"/>
      <c r="W13" s="46">
        <v>9</v>
      </c>
      <c r="X13" s="46">
        <v>22</v>
      </c>
      <c r="Y13" s="47">
        <v>71.19</v>
      </c>
      <c r="Z13" s="47">
        <v>0</v>
      </c>
      <c r="AA13" s="47">
        <v>8</v>
      </c>
      <c r="AB13" s="47">
        <v>8</v>
      </c>
      <c r="AC13" s="47">
        <v>12</v>
      </c>
      <c r="AD13" s="47">
        <v>19</v>
      </c>
      <c r="AE13" s="48">
        <v>58</v>
      </c>
      <c r="AF13" s="48">
        <v>9</v>
      </c>
    </row>
    <row r="14" spans="1:32" s="50" customFormat="1" x14ac:dyDescent="0.25">
      <c r="A14" s="51">
        <v>6312</v>
      </c>
      <c r="B14" s="36" t="s">
        <v>217</v>
      </c>
      <c r="C14" s="36" t="s">
        <v>230</v>
      </c>
      <c r="D14" s="36" t="s">
        <v>222</v>
      </c>
      <c r="E14" s="70">
        <v>67.430000000000007</v>
      </c>
      <c r="F14" s="70">
        <v>0</v>
      </c>
      <c r="G14" s="70">
        <v>0</v>
      </c>
      <c r="H14" s="83">
        <v>0</v>
      </c>
      <c r="I14" s="70">
        <v>45.34</v>
      </c>
      <c r="J14" s="70">
        <v>0</v>
      </c>
      <c r="K14" s="70">
        <v>8</v>
      </c>
      <c r="L14" s="49">
        <v>8</v>
      </c>
      <c r="M14" s="49">
        <v>7</v>
      </c>
      <c r="N14" s="49">
        <v>24</v>
      </c>
      <c r="O14" s="46">
        <v>41.31</v>
      </c>
      <c r="P14" s="46">
        <v>0</v>
      </c>
      <c r="Q14" s="46">
        <v>0</v>
      </c>
      <c r="R14" s="46">
        <v>0</v>
      </c>
      <c r="S14" s="46">
        <v>24.85</v>
      </c>
      <c r="T14" s="46">
        <v>0</v>
      </c>
      <c r="U14" s="46">
        <v>0</v>
      </c>
      <c r="V14" s="46">
        <v>0</v>
      </c>
      <c r="W14" s="46">
        <v>1</v>
      </c>
      <c r="X14" s="46">
        <v>30</v>
      </c>
      <c r="Y14" s="47"/>
      <c r="Z14" s="47"/>
      <c r="AA14" s="47"/>
      <c r="AB14" s="47"/>
      <c r="AC14" s="47"/>
      <c r="AD14" s="47">
        <v>0</v>
      </c>
      <c r="AE14" s="48">
        <v>54</v>
      </c>
      <c r="AF14" s="48">
        <v>10</v>
      </c>
    </row>
    <row r="15" spans="1:32" s="50" customFormat="1" x14ac:dyDescent="0.25">
      <c r="A15" s="51">
        <v>7440</v>
      </c>
      <c r="B15" s="36" t="s">
        <v>208</v>
      </c>
      <c r="C15" s="36" t="s">
        <v>135</v>
      </c>
      <c r="D15" s="36" t="s">
        <v>209</v>
      </c>
      <c r="E15" s="70">
        <v>75.66</v>
      </c>
      <c r="F15" s="70">
        <v>0</v>
      </c>
      <c r="G15" s="70">
        <v>0</v>
      </c>
      <c r="H15" s="83">
        <v>0</v>
      </c>
      <c r="I15" s="70">
        <v>49.25</v>
      </c>
      <c r="J15" s="70">
        <v>0</v>
      </c>
      <c r="K15" s="70">
        <v>4</v>
      </c>
      <c r="L15" s="49">
        <v>4</v>
      </c>
      <c r="M15" s="49">
        <v>6</v>
      </c>
      <c r="N15" s="49">
        <v>25</v>
      </c>
      <c r="O15" s="46">
        <v>43.84</v>
      </c>
      <c r="P15" s="46">
        <v>0</v>
      </c>
      <c r="Q15" s="46">
        <v>0</v>
      </c>
      <c r="R15" s="46">
        <v>0</v>
      </c>
      <c r="S15" s="46">
        <v>31.31</v>
      </c>
      <c r="T15" s="46">
        <v>0</v>
      </c>
      <c r="U15" s="46">
        <v>0</v>
      </c>
      <c r="V15" s="46">
        <v>0</v>
      </c>
      <c r="W15" s="46">
        <v>3</v>
      </c>
      <c r="X15" s="46">
        <v>28</v>
      </c>
      <c r="Y15" s="47"/>
      <c r="Z15" s="47"/>
      <c r="AA15" s="47"/>
      <c r="AB15" s="47"/>
      <c r="AC15" s="47"/>
      <c r="AD15" s="47">
        <v>0</v>
      </c>
      <c r="AE15" s="48">
        <v>53</v>
      </c>
      <c r="AF15" s="48">
        <v>11</v>
      </c>
    </row>
    <row r="16" spans="1:32" s="50" customFormat="1" x14ac:dyDescent="0.25">
      <c r="A16" s="51">
        <v>7649</v>
      </c>
      <c r="B16" s="36" t="s">
        <v>227</v>
      </c>
      <c r="C16" s="36" t="s">
        <v>231</v>
      </c>
      <c r="D16" s="36" t="s">
        <v>48</v>
      </c>
      <c r="E16" s="70">
        <v>77.959999999999994</v>
      </c>
      <c r="F16" s="70">
        <v>0</v>
      </c>
      <c r="G16" s="70">
        <v>0</v>
      </c>
      <c r="H16" s="83">
        <v>0</v>
      </c>
      <c r="I16" s="70">
        <v>55.13</v>
      </c>
      <c r="J16" s="70">
        <v>0</v>
      </c>
      <c r="K16" s="70">
        <v>0</v>
      </c>
      <c r="L16" s="49">
        <v>0</v>
      </c>
      <c r="M16" s="49">
        <v>3</v>
      </c>
      <c r="N16" s="49">
        <v>28</v>
      </c>
      <c r="O16" s="46">
        <v>49.03</v>
      </c>
      <c r="P16" s="46">
        <v>0</v>
      </c>
      <c r="Q16" s="46">
        <v>0</v>
      </c>
      <c r="R16" s="46">
        <v>0</v>
      </c>
      <c r="S16" s="46">
        <v>42.44</v>
      </c>
      <c r="T16" s="46">
        <v>0</v>
      </c>
      <c r="U16" s="46">
        <v>4</v>
      </c>
      <c r="V16" s="46">
        <v>4</v>
      </c>
      <c r="W16" s="46">
        <v>7</v>
      </c>
      <c r="X16" s="46">
        <v>24</v>
      </c>
      <c r="Y16" s="47"/>
      <c r="Z16" s="47"/>
      <c r="AA16" s="47"/>
      <c r="AB16" s="47"/>
      <c r="AC16" s="47"/>
      <c r="AD16" s="47">
        <v>0</v>
      </c>
      <c r="AE16" s="48">
        <v>52</v>
      </c>
      <c r="AF16" s="48">
        <v>12</v>
      </c>
    </row>
    <row r="17" spans="1:32" s="50" customFormat="1" x14ac:dyDescent="0.25">
      <c r="A17" s="51">
        <v>6705</v>
      </c>
      <c r="B17" s="36" t="s">
        <v>228</v>
      </c>
      <c r="C17" s="36" t="s">
        <v>229</v>
      </c>
      <c r="D17" s="36" t="s">
        <v>58</v>
      </c>
      <c r="E17" s="70">
        <v>70.91</v>
      </c>
      <c r="F17" s="70">
        <v>0</v>
      </c>
      <c r="G17" s="70">
        <v>0</v>
      </c>
      <c r="H17" s="83">
        <v>0</v>
      </c>
      <c r="I17" s="70">
        <v>49.09</v>
      </c>
      <c r="J17" s="70">
        <v>0</v>
      </c>
      <c r="K17" s="70">
        <v>4</v>
      </c>
      <c r="L17" s="49">
        <v>4</v>
      </c>
      <c r="M17" s="49">
        <v>5</v>
      </c>
      <c r="N17" s="49">
        <v>26</v>
      </c>
      <c r="O17" s="46">
        <v>45.97</v>
      </c>
      <c r="P17" s="46">
        <v>0</v>
      </c>
      <c r="Q17" s="46">
        <v>4</v>
      </c>
      <c r="R17" s="46">
        <v>4</v>
      </c>
      <c r="S17" s="46"/>
      <c r="T17" s="46"/>
      <c r="U17" s="46"/>
      <c r="V17" s="46"/>
      <c r="W17" s="46">
        <v>10</v>
      </c>
      <c r="X17" s="46">
        <v>21</v>
      </c>
      <c r="Y17" s="47"/>
      <c r="Z17" s="47"/>
      <c r="AA17" s="47"/>
      <c r="AB17" s="47"/>
      <c r="AC17" s="47"/>
      <c r="AD17" s="47">
        <v>0</v>
      </c>
      <c r="AE17" s="48">
        <v>47</v>
      </c>
      <c r="AF17" s="48">
        <v>13</v>
      </c>
    </row>
    <row r="18" spans="1:32" s="50" customFormat="1" x14ac:dyDescent="0.25">
      <c r="A18" s="51">
        <v>7041</v>
      </c>
      <c r="B18" s="36" t="s">
        <v>77</v>
      </c>
      <c r="C18" s="36" t="s">
        <v>63</v>
      </c>
      <c r="D18" s="36" t="s">
        <v>54</v>
      </c>
      <c r="E18" s="70">
        <v>89.47</v>
      </c>
      <c r="F18" s="70">
        <v>2</v>
      </c>
      <c r="G18" s="70">
        <v>4</v>
      </c>
      <c r="H18" s="83">
        <v>6</v>
      </c>
      <c r="I18" s="70"/>
      <c r="J18" s="70"/>
      <c r="K18" s="70"/>
      <c r="L18" s="49"/>
      <c r="M18" s="49">
        <v>13</v>
      </c>
      <c r="N18" s="49">
        <v>18</v>
      </c>
      <c r="O18" s="46" t="s">
        <v>205</v>
      </c>
      <c r="P18" s="46"/>
      <c r="Q18" s="46"/>
      <c r="R18" s="46">
        <v>999</v>
      </c>
      <c r="S18" s="46"/>
      <c r="T18" s="46"/>
      <c r="U18" s="46"/>
      <c r="V18" s="46"/>
      <c r="W18" s="46">
        <v>99</v>
      </c>
      <c r="X18" s="46">
        <v>0</v>
      </c>
      <c r="Y18" s="47">
        <v>78.38</v>
      </c>
      <c r="Z18" s="47">
        <v>2</v>
      </c>
      <c r="AA18" s="47">
        <v>8</v>
      </c>
      <c r="AB18" s="47">
        <v>10</v>
      </c>
      <c r="AC18" s="47">
        <v>13</v>
      </c>
      <c r="AD18" s="47">
        <v>18</v>
      </c>
      <c r="AE18" s="48">
        <v>36</v>
      </c>
      <c r="AF18" s="48">
        <v>14</v>
      </c>
    </row>
    <row r="19" spans="1:32" s="50" customFormat="1" x14ac:dyDescent="0.25">
      <c r="A19" s="51">
        <v>7463</v>
      </c>
      <c r="B19" s="36" t="s">
        <v>186</v>
      </c>
      <c r="C19" s="36" t="s">
        <v>187</v>
      </c>
      <c r="D19" s="36" t="s">
        <v>188</v>
      </c>
      <c r="E19" s="76" t="s">
        <v>214</v>
      </c>
      <c r="F19" s="76"/>
      <c r="G19" s="76"/>
      <c r="H19" s="83">
        <v>999</v>
      </c>
      <c r="I19" s="76"/>
      <c r="J19" s="76"/>
      <c r="K19" s="76"/>
      <c r="L19" s="49"/>
      <c r="M19" s="49">
        <v>99</v>
      </c>
      <c r="N19" s="49">
        <v>0</v>
      </c>
      <c r="O19" s="46" t="s">
        <v>214</v>
      </c>
      <c r="P19" s="46"/>
      <c r="Q19" s="46"/>
      <c r="R19" s="46">
        <v>999</v>
      </c>
      <c r="S19" s="46"/>
      <c r="T19" s="46"/>
      <c r="U19" s="46"/>
      <c r="V19" s="46"/>
      <c r="W19" s="46">
        <v>99</v>
      </c>
      <c r="X19" s="46">
        <v>0</v>
      </c>
      <c r="Y19" s="47">
        <v>54.47</v>
      </c>
      <c r="Z19" s="47">
        <v>0</v>
      </c>
      <c r="AA19" s="47">
        <v>0</v>
      </c>
      <c r="AB19" s="47">
        <v>0</v>
      </c>
      <c r="AC19" s="47">
        <v>1</v>
      </c>
      <c r="AD19" s="47">
        <v>30</v>
      </c>
      <c r="AE19" s="48">
        <v>30</v>
      </c>
      <c r="AF19" s="48">
        <v>15</v>
      </c>
    </row>
    <row r="20" spans="1:32" s="50" customFormat="1" x14ac:dyDescent="0.25">
      <c r="A20" s="51">
        <v>7831</v>
      </c>
      <c r="B20" s="36" t="s">
        <v>142</v>
      </c>
      <c r="C20" s="36" t="s">
        <v>134</v>
      </c>
      <c r="D20" s="36" t="s">
        <v>58</v>
      </c>
      <c r="E20" s="76" t="s">
        <v>214</v>
      </c>
      <c r="F20" s="76"/>
      <c r="G20" s="76"/>
      <c r="H20" s="83">
        <v>999</v>
      </c>
      <c r="I20" s="76"/>
      <c r="J20" s="76"/>
      <c r="K20" s="76"/>
      <c r="L20" s="49"/>
      <c r="M20" s="49">
        <v>99</v>
      </c>
      <c r="N20" s="49">
        <v>0</v>
      </c>
      <c r="O20" s="46" t="s">
        <v>214</v>
      </c>
      <c r="P20" s="46"/>
      <c r="Q20" s="46"/>
      <c r="R20" s="46">
        <v>999</v>
      </c>
      <c r="S20" s="46"/>
      <c r="T20" s="46"/>
      <c r="U20" s="46"/>
      <c r="V20" s="46"/>
      <c r="W20" s="46">
        <v>99</v>
      </c>
      <c r="X20" s="46">
        <v>0</v>
      </c>
      <c r="Y20" s="47">
        <v>67.849999999999994</v>
      </c>
      <c r="Z20" s="47">
        <v>0</v>
      </c>
      <c r="AA20" s="47">
        <v>0</v>
      </c>
      <c r="AB20" s="47">
        <v>0</v>
      </c>
      <c r="AC20" s="47">
        <v>6</v>
      </c>
      <c r="AD20" s="47">
        <v>25</v>
      </c>
      <c r="AE20" s="48">
        <v>25</v>
      </c>
      <c r="AF20" s="48">
        <v>16</v>
      </c>
    </row>
    <row r="21" spans="1:32" s="50" customFormat="1" x14ac:dyDescent="0.25">
      <c r="A21" s="51">
        <v>7450</v>
      </c>
      <c r="B21" s="36" t="s">
        <v>78</v>
      </c>
      <c r="C21" s="36" t="s">
        <v>64</v>
      </c>
      <c r="D21" s="36" t="s">
        <v>55</v>
      </c>
      <c r="E21" s="76" t="s">
        <v>214</v>
      </c>
      <c r="F21" s="76"/>
      <c r="G21" s="76"/>
      <c r="H21" s="83">
        <v>999</v>
      </c>
      <c r="I21" s="76"/>
      <c r="J21" s="76"/>
      <c r="K21" s="76"/>
      <c r="L21" s="49"/>
      <c r="M21" s="49">
        <v>99</v>
      </c>
      <c r="N21" s="49">
        <v>0</v>
      </c>
      <c r="O21" s="46" t="s">
        <v>214</v>
      </c>
      <c r="P21" s="46"/>
      <c r="Q21" s="46"/>
      <c r="R21" s="46">
        <v>999</v>
      </c>
      <c r="S21" s="46"/>
      <c r="T21" s="46"/>
      <c r="U21" s="46"/>
      <c r="V21" s="46"/>
      <c r="W21" s="46">
        <v>99</v>
      </c>
      <c r="X21" s="46">
        <v>0</v>
      </c>
      <c r="Y21" s="47">
        <v>76.13</v>
      </c>
      <c r="Z21" s="47">
        <v>2</v>
      </c>
      <c r="AA21" s="47">
        <v>4</v>
      </c>
      <c r="AB21" s="47">
        <v>6</v>
      </c>
      <c r="AC21" s="47">
        <v>10</v>
      </c>
      <c r="AD21" s="47">
        <v>21</v>
      </c>
      <c r="AE21" s="48">
        <v>21</v>
      </c>
      <c r="AF21" s="48">
        <v>17</v>
      </c>
    </row>
  </sheetData>
  <autoFilter ref="A1:AF21">
    <filterColumn colId="4" showButton="0"/>
    <filterColumn colId="5" showButton="0"/>
    <filterColumn colId="6" showButton="0"/>
    <filterColumn colId="7" showButton="0"/>
    <filterColumn colId="8" showButton="0"/>
    <filterColumn colId="9" showButton="0"/>
    <filterColumn colId="10" showButton="0"/>
    <filterColumn colId="11"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4" showButton="0"/>
    <filterColumn colId="25" showButton="0"/>
    <filterColumn colId="26" showButton="0"/>
    <filterColumn colId="27" showButton="0"/>
  </autoFilter>
  <mergeCells count="9">
    <mergeCell ref="AE2:AF2"/>
    <mergeCell ref="E1:M1"/>
    <mergeCell ref="O1:W1"/>
    <mergeCell ref="Y1:AC1"/>
    <mergeCell ref="E2:G2"/>
    <mergeCell ref="I2:K2"/>
    <mergeCell ref="O2:Q2"/>
    <mergeCell ref="S2:U2"/>
    <mergeCell ref="Y2:AA2"/>
  </mergeCells>
  <pageMargins left="0.19685039370078741" right="0.19685039370078741" top="0.74803149606299213" bottom="0.74803149606299213" header="0.31496062992125984" footer="0.31496062992125984"/>
  <pageSetup paperSize="9" scale="39" fitToHeight="0" orientation="landscape" horizontalDpi="4294967293" r:id="rId1"/>
  <headerFooter>
    <oddHeader>&amp;LShowjumping&amp;RSecondary 90cm</oddHeader>
    <oddFooter>&amp;CStuartholme School
Showjumping
9-10 June 2018&amp;R&amp;8Scorer:  Kerri Rowland(mkrowland@virginbroadband.com.au)</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Formulae</vt:lpstr>
      <vt:lpstr>All classes</vt:lpstr>
      <vt:lpstr>P50</vt:lpstr>
      <vt:lpstr>P60</vt:lpstr>
      <vt:lpstr>P70</vt:lpstr>
      <vt:lpstr>P80</vt:lpstr>
      <vt:lpstr>S70</vt:lpstr>
      <vt:lpstr>S80</vt:lpstr>
      <vt:lpstr>S90</vt:lpstr>
      <vt:lpstr>S100</vt:lpstr>
      <vt:lpstr>S110</vt:lpstr>
      <vt:lpstr>S120</vt:lpstr>
      <vt:lpstr>Primary Teams</vt:lpstr>
      <vt:lpstr>Secondary Teams</vt:lpstr>
      <vt:lpstr>'All classes'!Print_Area</vt:lpstr>
      <vt:lpstr>'P50'!Print_Area</vt:lpstr>
      <vt:lpstr>'P60'!Print_Area</vt:lpstr>
      <vt:lpstr>'P70'!Print_Area</vt:lpstr>
      <vt:lpstr>'P80'!Print_Area</vt:lpstr>
      <vt:lpstr>'S100'!Print_Area</vt:lpstr>
      <vt:lpstr>'S110'!Print_Area</vt:lpstr>
      <vt:lpstr>'S120'!Print_Area</vt:lpstr>
      <vt:lpstr>'S70'!Print_Area</vt:lpstr>
      <vt:lpstr>'S80'!Print_Area</vt:lpstr>
      <vt:lpstr>'S90'!Print_Area</vt:lpstr>
      <vt:lpstr>'Secondary Teams'!Print_Area</vt:lpstr>
    </vt:vector>
  </TitlesOfParts>
  <Company>DERM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Rowland Kerri</dc:creator>
  <cp:lastModifiedBy>ROWLAND Kerri</cp:lastModifiedBy>
  <cp:lastPrinted>2018-06-10T21:41:33Z</cp:lastPrinted>
  <dcterms:created xsi:type="dcterms:W3CDTF">2013-09-09T21:04:30Z</dcterms:created>
  <dcterms:modified xsi:type="dcterms:W3CDTF">2018-06-10T21:50:28Z</dcterms:modified>
</cp:coreProperties>
</file>